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g.mepnet.cz\UserHome\NR\m000xm42627\Documents\Rozpočet 2021\Schválený rozpočet 2021\Z-8918 - internet\Kuneš\"/>
    </mc:Choice>
  </mc:AlternateContent>
  <bookViews>
    <workbookView xWindow="525" yWindow="1125" windowWidth="26670" windowHeight="13785"/>
  </bookViews>
  <sheets>
    <sheet name="Kapitoly" sheetId="12" r:id="rId1"/>
    <sheet name="01" sheetId="13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</sheets>
  <definedNames>
    <definedName name="_xlnm.Print_Titles" localSheetId="1">'01'!$1:$11</definedName>
    <definedName name="_xlnm.Print_Titles" localSheetId="2">'02'!$1:$11</definedName>
    <definedName name="_xlnm.Print_Titles" localSheetId="3">'03'!$1:$11</definedName>
    <definedName name="_xlnm.Print_Titles" localSheetId="4">'04'!$1:$11</definedName>
    <definedName name="_xlnm.Print_Titles" localSheetId="5">'05'!$1:$11</definedName>
    <definedName name="_xlnm.Print_Titles" localSheetId="6">'06'!$1:$11</definedName>
    <definedName name="_xlnm.Print_Titles" localSheetId="7">'07'!$1:$11</definedName>
    <definedName name="_xlnm.Print_Titles" localSheetId="8">'08'!$1:$11</definedName>
    <definedName name="_xlnm.Print_Titles" localSheetId="9">'09'!$1:$11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" i="11" l="1"/>
  <c r="E17" i="11"/>
  <c r="I66" i="13" l="1"/>
  <c r="H66" i="13"/>
  <c r="G66" i="13"/>
  <c r="F66" i="13"/>
  <c r="J66" i="13" s="1"/>
  <c r="E66" i="13"/>
  <c r="J63" i="13"/>
  <c r="J61" i="13"/>
  <c r="J59" i="13"/>
  <c r="J57" i="13"/>
  <c r="J55" i="13"/>
  <c r="J53" i="13"/>
  <c r="J51" i="13"/>
  <c r="J49" i="13"/>
  <c r="J47" i="13"/>
  <c r="J45" i="13"/>
  <c r="J43" i="13"/>
  <c r="J41" i="13"/>
  <c r="J39" i="13"/>
  <c r="J35" i="13"/>
  <c r="J33" i="13"/>
  <c r="J31" i="13"/>
  <c r="J29" i="13"/>
  <c r="J27" i="13"/>
  <c r="J25" i="13"/>
  <c r="J23" i="13"/>
  <c r="J21" i="13"/>
  <c r="J19" i="13"/>
  <c r="J17" i="13"/>
  <c r="J15" i="13"/>
  <c r="J13" i="13"/>
  <c r="I18" i="11" l="1"/>
  <c r="H18" i="11"/>
  <c r="G18" i="11"/>
  <c r="F18" i="11"/>
  <c r="E18" i="11"/>
  <c r="J18" i="11" s="1"/>
  <c r="J15" i="11"/>
  <c r="J13" i="11"/>
  <c r="I92" i="10"/>
  <c r="H92" i="10"/>
  <c r="G92" i="10"/>
  <c r="F92" i="10"/>
  <c r="J92" i="10" s="1"/>
  <c r="E92" i="10"/>
  <c r="J89" i="10"/>
  <c r="J87" i="10"/>
  <c r="J85" i="10"/>
  <c r="J83" i="10"/>
  <c r="J81" i="10"/>
  <c r="J79" i="10"/>
  <c r="J77" i="10"/>
  <c r="J75" i="10"/>
  <c r="J73" i="10"/>
  <c r="J71" i="10"/>
  <c r="J69" i="10"/>
  <c r="J67" i="10"/>
  <c r="J65" i="10"/>
  <c r="J63" i="10"/>
  <c r="J61" i="10"/>
  <c r="J59" i="10"/>
  <c r="J55" i="10"/>
  <c r="J53" i="10"/>
  <c r="J51" i="10"/>
  <c r="J49" i="10"/>
  <c r="J47" i="10"/>
  <c r="J45" i="10"/>
  <c r="J43" i="10"/>
  <c r="J41" i="10"/>
  <c r="J39" i="10"/>
  <c r="J37" i="10"/>
  <c r="J35" i="10"/>
  <c r="J33" i="10"/>
  <c r="J31" i="10"/>
  <c r="J29" i="10"/>
  <c r="J27" i="10"/>
  <c r="J25" i="10"/>
  <c r="J23" i="10"/>
  <c r="J21" i="10"/>
  <c r="J19" i="10"/>
  <c r="J17" i="10"/>
  <c r="J15" i="10"/>
  <c r="J13" i="10"/>
  <c r="I67" i="9"/>
  <c r="H67" i="9"/>
  <c r="G67" i="9"/>
  <c r="F67" i="9"/>
  <c r="E67" i="9"/>
  <c r="J67" i="9" s="1"/>
  <c r="J64" i="9"/>
  <c r="J60" i="9"/>
  <c r="J58" i="9"/>
  <c r="J56" i="9"/>
  <c r="J54" i="9"/>
  <c r="J52" i="9"/>
  <c r="J50" i="9"/>
  <c r="J46" i="9"/>
  <c r="J44" i="9"/>
  <c r="J42" i="9"/>
  <c r="J40" i="9"/>
  <c r="J38" i="9"/>
  <c r="J36" i="9"/>
  <c r="J34" i="9"/>
  <c r="J32" i="9"/>
  <c r="J30" i="9"/>
  <c r="J28" i="9"/>
  <c r="J24" i="9"/>
  <c r="J19" i="9"/>
  <c r="J17" i="9"/>
  <c r="J15" i="9"/>
  <c r="J13" i="9"/>
  <c r="I56" i="8"/>
  <c r="H56" i="8"/>
  <c r="G56" i="8"/>
  <c r="F56" i="8"/>
  <c r="J56" i="8" s="1"/>
  <c r="E56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3" i="8"/>
  <c r="I64" i="7"/>
  <c r="H64" i="7"/>
  <c r="G64" i="7"/>
  <c r="F64" i="7"/>
  <c r="J64" i="7" s="1"/>
  <c r="E64" i="7"/>
  <c r="J61" i="7"/>
  <c r="J59" i="7"/>
  <c r="J55" i="7"/>
  <c r="J53" i="7"/>
  <c r="J51" i="7"/>
  <c r="J49" i="7"/>
  <c r="J47" i="7"/>
  <c r="J45" i="7"/>
  <c r="J43" i="7"/>
  <c r="J41" i="7"/>
  <c r="J39" i="7"/>
  <c r="J37" i="7"/>
  <c r="J35" i="7"/>
  <c r="J33" i="7"/>
  <c r="J31" i="7"/>
  <c r="J29" i="7"/>
  <c r="J27" i="7"/>
  <c r="J25" i="7"/>
  <c r="J23" i="7"/>
  <c r="J21" i="7"/>
  <c r="J19" i="7"/>
  <c r="J17" i="7"/>
  <c r="J15" i="7"/>
  <c r="J13" i="7"/>
  <c r="I88" i="6"/>
  <c r="H88" i="6"/>
  <c r="G88" i="6"/>
  <c r="F88" i="6"/>
  <c r="J88" i="6" s="1"/>
  <c r="E88" i="6"/>
  <c r="J85" i="6"/>
  <c r="J83" i="6"/>
  <c r="J81" i="6"/>
  <c r="J79" i="6"/>
  <c r="J77" i="6"/>
  <c r="J75" i="6"/>
  <c r="J73" i="6"/>
  <c r="J71" i="6"/>
  <c r="J69" i="6"/>
  <c r="J67" i="6"/>
  <c r="J65" i="6"/>
  <c r="J63" i="6"/>
  <c r="J61" i="6"/>
  <c r="J59" i="6"/>
  <c r="J57" i="6"/>
  <c r="J55" i="6"/>
  <c r="J53" i="6"/>
  <c r="J51" i="6"/>
  <c r="J49" i="6"/>
  <c r="J47" i="6"/>
  <c r="J45" i="6"/>
  <c r="J43" i="6"/>
  <c r="J41" i="6"/>
  <c r="J39" i="6"/>
  <c r="J37" i="6"/>
  <c r="J35" i="6"/>
  <c r="J33" i="6"/>
  <c r="J31" i="6"/>
  <c r="J29" i="6"/>
  <c r="J27" i="6"/>
  <c r="J25" i="6"/>
  <c r="J23" i="6"/>
  <c r="J21" i="6"/>
  <c r="J19" i="6"/>
  <c r="J17" i="6"/>
  <c r="J15" i="6"/>
  <c r="J13" i="6"/>
  <c r="I102" i="5"/>
  <c r="H102" i="5"/>
  <c r="G102" i="5"/>
  <c r="F102" i="5"/>
  <c r="E102" i="5"/>
  <c r="J102" i="5" s="1"/>
  <c r="J97" i="5"/>
  <c r="J93" i="5"/>
  <c r="J89" i="5"/>
  <c r="J85" i="5"/>
  <c r="J81" i="5"/>
  <c r="J79" i="5"/>
  <c r="J77" i="5"/>
  <c r="J75" i="5"/>
  <c r="J73" i="5"/>
  <c r="J71" i="5"/>
  <c r="J69" i="5"/>
  <c r="J67" i="5"/>
  <c r="J65" i="5"/>
  <c r="J63" i="5"/>
  <c r="J61" i="5"/>
  <c r="J59" i="5"/>
  <c r="J57" i="5"/>
  <c r="J55" i="5"/>
  <c r="J53" i="5"/>
  <c r="J51" i="5"/>
  <c r="J49" i="5"/>
  <c r="J47" i="5"/>
  <c r="J45" i="5"/>
  <c r="J43" i="5"/>
  <c r="J41" i="5"/>
  <c r="J39" i="5"/>
  <c r="J35" i="5"/>
  <c r="J33" i="5"/>
  <c r="J31" i="5"/>
  <c r="J29" i="5"/>
  <c r="J27" i="5"/>
  <c r="J25" i="5"/>
  <c r="J23" i="5"/>
  <c r="J21" i="5"/>
  <c r="J19" i="5"/>
  <c r="J17" i="5"/>
  <c r="J15" i="5"/>
  <c r="J13" i="5"/>
  <c r="I396" i="4"/>
  <c r="H396" i="4"/>
  <c r="G396" i="4"/>
  <c r="F396" i="4"/>
  <c r="J396" i="4" s="1"/>
  <c r="E396" i="4"/>
  <c r="J391" i="4"/>
  <c r="J389" i="4"/>
  <c r="J387" i="4"/>
  <c r="J385" i="4"/>
  <c r="J383" i="4"/>
  <c r="J381" i="4"/>
  <c r="J379" i="4"/>
  <c r="J377" i="4"/>
  <c r="J375" i="4"/>
  <c r="J373" i="4"/>
  <c r="J371" i="4"/>
  <c r="J369" i="4"/>
  <c r="J367" i="4"/>
  <c r="J365" i="4"/>
  <c r="J363" i="4"/>
  <c r="J361" i="4"/>
  <c r="J359" i="4"/>
  <c r="J357" i="4"/>
  <c r="J355" i="4"/>
  <c r="J353" i="4"/>
  <c r="J351" i="4"/>
  <c r="J349" i="4"/>
  <c r="J347" i="4"/>
  <c r="J345" i="4"/>
  <c r="J343" i="4"/>
  <c r="J341" i="4"/>
  <c r="J339" i="4"/>
  <c r="J337" i="4"/>
  <c r="J334" i="4"/>
  <c r="J332" i="4"/>
  <c r="J330" i="4"/>
  <c r="J328" i="4"/>
  <c r="J326" i="4"/>
  <c r="J324" i="4"/>
  <c r="J322" i="4"/>
  <c r="J320" i="4"/>
  <c r="J318" i="4"/>
  <c r="J316" i="4"/>
  <c r="J314" i="4"/>
  <c r="J312" i="4"/>
  <c r="J310" i="4"/>
  <c r="J308" i="4"/>
  <c r="J306" i="4"/>
  <c r="J304" i="4"/>
  <c r="J302" i="4"/>
  <c r="J300" i="4"/>
  <c r="J298" i="4"/>
  <c r="J296" i="4"/>
  <c r="J294" i="4"/>
  <c r="J292" i="4"/>
  <c r="J290" i="4"/>
  <c r="J288" i="4"/>
  <c r="J286" i="4"/>
  <c r="J284" i="4"/>
  <c r="J282" i="4"/>
  <c r="J280" i="4"/>
  <c r="J278" i="4"/>
  <c r="J276" i="4"/>
  <c r="J274" i="4"/>
  <c r="J272" i="4"/>
  <c r="J270" i="4"/>
  <c r="J268" i="4"/>
  <c r="J266" i="4"/>
  <c r="J264" i="4"/>
  <c r="J261" i="4"/>
  <c r="J259" i="4"/>
  <c r="J257" i="4"/>
  <c r="J254" i="4"/>
  <c r="J252" i="4"/>
  <c r="J250" i="4"/>
  <c r="J248" i="4"/>
  <c r="J246" i="4"/>
  <c r="J244" i="4"/>
  <c r="J242" i="4"/>
  <c r="J240" i="4"/>
  <c r="J238" i="4"/>
  <c r="J236" i="4"/>
  <c r="J234" i="4"/>
  <c r="J232" i="4"/>
  <c r="J230" i="4"/>
  <c r="J228" i="4"/>
  <c r="J226" i="4"/>
  <c r="J224" i="4"/>
  <c r="J222" i="4"/>
  <c r="J220" i="4"/>
  <c r="J218" i="4"/>
  <c r="J216" i="4"/>
  <c r="J214" i="4"/>
  <c r="J212" i="4"/>
  <c r="J210" i="4"/>
  <c r="J208" i="4"/>
  <c r="J206" i="4"/>
  <c r="J204" i="4"/>
  <c r="J202" i="4"/>
  <c r="J200" i="4"/>
  <c r="J198" i="4"/>
  <c r="J196" i="4"/>
  <c r="J194" i="4"/>
  <c r="J192" i="4"/>
  <c r="J190" i="4"/>
  <c r="J188" i="4"/>
  <c r="J186" i="4"/>
  <c r="J184" i="4"/>
  <c r="J182" i="4"/>
  <c r="J180" i="4"/>
  <c r="J178" i="4"/>
  <c r="J176" i="4"/>
  <c r="J174" i="4"/>
  <c r="J172" i="4"/>
  <c r="J170" i="4"/>
  <c r="J168" i="4"/>
  <c r="J166" i="4"/>
  <c r="J164" i="4"/>
  <c r="J162" i="4"/>
  <c r="J160" i="4"/>
  <c r="J158" i="4"/>
  <c r="J156" i="4"/>
  <c r="J154" i="4"/>
  <c r="J152" i="4"/>
  <c r="J150" i="4"/>
  <c r="J148" i="4"/>
  <c r="J146" i="4"/>
  <c r="J144" i="4"/>
  <c r="J142" i="4"/>
  <c r="J140" i="4"/>
  <c r="J138" i="4"/>
  <c r="J136" i="4"/>
  <c r="J134" i="4"/>
  <c r="J132" i="4"/>
  <c r="J130" i="4"/>
  <c r="J128" i="4"/>
  <c r="J126" i="4"/>
  <c r="J124" i="4"/>
  <c r="J122" i="4"/>
  <c r="J120" i="4"/>
  <c r="J118" i="4"/>
  <c r="J116" i="4"/>
  <c r="J114" i="4"/>
  <c r="J112" i="4"/>
  <c r="J110" i="4"/>
  <c r="J108" i="4"/>
  <c r="J106" i="4"/>
  <c r="J104" i="4"/>
  <c r="J102" i="4"/>
  <c r="J100" i="4"/>
  <c r="J98" i="4"/>
  <c r="J96" i="4"/>
  <c r="J94" i="4"/>
  <c r="J92" i="4"/>
  <c r="J90" i="4"/>
  <c r="J88" i="4"/>
  <c r="J86" i="4"/>
  <c r="J84" i="4"/>
  <c r="J82" i="4"/>
  <c r="J80" i="4"/>
  <c r="J78" i="4"/>
  <c r="J76" i="4"/>
  <c r="J74" i="4"/>
  <c r="J72" i="4"/>
  <c r="J70" i="4"/>
  <c r="J68" i="4"/>
  <c r="J66" i="4"/>
  <c r="J64" i="4"/>
  <c r="J61" i="4"/>
  <c r="J58" i="4"/>
  <c r="J56" i="4"/>
  <c r="J53" i="4"/>
  <c r="J51" i="4"/>
  <c r="J49" i="4"/>
  <c r="J47" i="4"/>
  <c r="J45" i="4"/>
  <c r="J43" i="4"/>
  <c r="J41" i="4"/>
  <c r="J39" i="4"/>
  <c r="J37" i="4"/>
  <c r="J35" i="4"/>
  <c r="J33" i="4"/>
  <c r="J31" i="4"/>
  <c r="J29" i="4"/>
  <c r="J27" i="4"/>
  <c r="J25" i="4"/>
  <c r="J23" i="4"/>
  <c r="J21" i="4"/>
  <c r="J19" i="4"/>
  <c r="J16" i="4"/>
  <c r="J13" i="4"/>
  <c r="I240" i="3"/>
  <c r="H240" i="3"/>
  <c r="G240" i="3"/>
  <c r="F240" i="3"/>
  <c r="J240" i="3" s="1"/>
  <c r="E240" i="3"/>
  <c r="J237" i="3"/>
  <c r="J235" i="3"/>
  <c r="J233" i="3"/>
  <c r="J231" i="3"/>
  <c r="J229" i="3"/>
  <c r="J227" i="3"/>
  <c r="J225" i="3"/>
  <c r="J223" i="3"/>
  <c r="J221" i="3"/>
  <c r="J219" i="3"/>
  <c r="J217" i="3"/>
  <c r="J215" i="3"/>
  <c r="J213" i="3"/>
  <c r="J211" i="3"/>
  <c r="J209" i="3"/>
  <c r="J207" i="3"/>
  <c r="J205" i="3"/>
  <c r="J203" i="3"/>
  <c r="J201" i="3"/>
  <c r="J199" i="3"/>
  <c r="J197" i="3"/>
  <c r="J195" i="3"/>
  <c r="J193" i="3"/>
  <c r="J191" i="3"/>
  <c r="J189" i="3"/>
  <c r="J187" i="3"/>
  <c r="J185" i="3"/>
  <c r="J183" i="3"/>
  <c r="J181" i="3"/>
  <c r="J179" i="3"/>
  <c r="J177" i="3"/>
  <c r="J175" i="3"/>
  <c r="J173" i="3"/>
  <c r="J171" i="3"/>
  <c r="J169" i="3"/>
  <c r="J167" i="3"/>
  <c r="J165" i="3"/>
  <c r="J163" i="3"/>
  <c r="J161" i="3"/>
  <c r="J159" i="3"/>
  <c r="J157" i="3"/>
  <c r="J155" i="3"/>
  <c r="J153" i="3"/>
  <c r="J151" i="3"/>
  <c r="J149" i="3"/>
  <c r="J147" i="3"/>
  <c r="J145" i="3"/>
  <c r="J143" i="3"/>
  <c r="J141" i="3"/>
  <c r="J139" i="3"/>
  <c r="J137" i="3"/>
  <c r="J135" i="3"/>
  <c r="J133" i="3"/>
  <c r="J131" i="3"/>
  <c r="J129" i="3"/>
  <c r="J127" i="3"/>
  <c r="J125" i="3"/>
  <c r="J123" i="3"/>
  <c r="J121" i="3"/>
  <c r="J119" i="3"/>
  <c r="J117" i="3"/>
  <c r="J115" i="3"/>
  <c r="J113" i="3"/>
  <c r="J111" i="3"/>
  <c r="J109" i="3"/>
  <c r="J107" i="3"/>
  <c r="J105" i="3"/>
  <c r="J103" i="3"/>
  <c r="J101" i="3"/>
  <c r="J99" i="3"/>
  <c r="J97" i="3"/>
  <c r="J95" i="3"/>
  <c r="J93" i="3"/>
  <c r="J91" i="3"/>
  <c r="J89" i="3"/>
  <c r="J87" i="3"/>
  <c r="J85" i="3"/>
  <c r="J83" i="3"/>
  <c r="J81" i="3"/>
  <c r="J79" i="3"/>
  <c r="J77" i="3"/>
  <c r="J75" i="3"/>
  <c r="J73" i="3"/>
  <c r="J71" i="3"/>
  <c r="J69" i="3"/>
  <c r="J67" i="3"/>
  <c r="J65" i="3"/>
  <c r="J63" i="3"/>
  <c r="J61" i="3"/>
  <c r="J59" i="3"/>
  <c r="J57" i="3"/>
  <c r="J55" i="3"/>
  <c r="J53" i="3"/>
  <c r="J51" i="3"/>
  <c r="J49" i="3"/>
  <c r="J47" i="3"/>
  <c r="J45" i="3"/>
  <c r="J43" i="3"/>
  <c r="J41" i="3"/>
  <c r="J39" i="3"/>
  <c r="J37" i="3"/>
  <c r="J35" i="3"/>
  <c r="J33" i="3"/>
  <c r="J31" i="3"/>
  <c r="J29" i="3"/>
  <c r="J27" i="3"/>
  <c r="J25" i="3"/>
  <c r="J23" i="3"/>
  <c r="J21" i="3"/>
  <c r="J19" i="3"/>
  <c r="J17" i="3"/>
  <c r="J15" i="3"/>
  <c r="J13" i="3"/>
</calcChain>
</file>

<file path=xl/sharedStrings.xml><?xml version="1.0" encoding="utf-8"?>
<sst xmlns="http://schemas.openxmlformats.org/spreadsheetml/2006/main" count="3433" uniqueCount="1127">
  <si>
    <t>NÁVRH ROZPOČTU KAPITÁLOVÝCH VÝDAJŮ - CELKOVÝ PŘEHLED O AKCÍCH</t>
  </si>
  <si>
    <t>PODLE ROZPOČTOVÝCH KAPITOL A SPRÁVCŮ (v tis. Kč)</t>
  </si>
  <si>
    <t>za VLASTNÍ HLAVNÍ MĚSTO PRAHU</t>
  </si>
  <si>
    <t/>
  </si>
  <si>
    <t>01 - Rozvoj obce</t>
  </si>
  <si>
    <t>KAPITÁLOVÉ VÝDAJE</t>
  </si>
  <si>
    <t>Celkové zdroje</t>
  </si>
  <si>
    <t>Zdroje HMP (včetně stát. dotací prostřednictvím HMP)</t>
  </si>
  <si>
    <t>Odbor/organizace</t>
  </si>
  <si>
    <t>Číslo akce</t>
  </si>
  <si>
    <t>Název akce</t>
  </si>
  <si>
    <t>Náklady akce celkem</t>
  </si>
  <si>
    <t>Profinancováno    k 31.12.2019           (vč. účet. oprav)</t>
  </si>
  <si>
    <t>Rozpočet schválený na r.2020</t>
  </si>
  <si>
    <t>Rozpočet upravený na r.2020</t>
  </si>
  <si>
    <t>Návrh rozpočtu na rok 2021</t>
  </si>
  <si>
    <t>Zbývá dofinancovat celkem</t>
  </si>
  <si>
    <t>Správce: 0004 - doc. Ing. arch. Petr Hlaváček</t>
  </si>
  <si>
    <t>IPR PRAHA</t>
  </si>
  <si>
    <t>0044453</t>
  </si>
  <si>
    <t>Celk. přest. Císařského ostr. - Etapa 005 - revit. a protipov. ochr.</t>
  </si>
  <si>
    <t>000000094 - Inv.trans/výdaj z rozp.HMP vč.nezp.výd. EU/EHP OPP</t>
  </si>
  <si>
    <t>0044463</t>
  </si>
  <si>
    <t>Koncertní sál - pořízení podkladů</t>
  </si>
  <si>
    <t>MHMP - HOM</t>
  </si>
  <si>
    <t>0043773</t>
  </si>
  <si>
    <t>Revitalizace spodní části Václavského náměstí</t>
  </si>
  <si>
    <t>000000722 - Úvěrový rámec 2021</t>
  </si>
  <si>
    <t>MHMP - INV</t>
  </si>
  <si>
    <t>0000026</t>
  </si>
  <si>
    <t>Úprava Parteru nám.J.Palacha</t>
  </si>
  <si>
    <t>000000000 - Zdroje HMP</t>
  </si>
  <si>
    <t>0042700</t>
  </si>
  <si>
    <t>Revitalizace Malostranského náměstí</t>
  </si>
  <si>
    <t>0042807</t>
  </si>
  <si>
    <t>Rekonstrukce Bělohorské ulice</t>
  </si>
  <si>
    <t>0044565</t>
  </si>
  <si>
    <t>Uzel Vltavská</t>
  </si>
  <si>
    <t>0045568</t>
  </si>
  <si>
    <t>Obnova náměstí Jiřího z Poděbrad</t>
  </si>
  <si>
    <t>0045569</t>
  </si>
  <si>
    <t>Revitalizace náměstí Bohumila Hrabala</t>
  </si>
  <si>
    <t>0045708</t>
  </si>
  <si>
    <t>Černý Most II - objekty O a P</t>
  </si>
  <si>
    <t>000000012 - Fond rozvoje dostupného bydlení na území HMP</t>
  </si>
  <si>
    <t>PRAŽSKÁ DEVELOPERSKÁ SPOLEČNOST</t>
  </si>
  <si>
    <t>0045707</t>
  </si>
  <si>
    <t>Černý Most II - západní výstavba</t>
  </si>
  <si>
    <t>0045709</t>
  </si>
  <si>
    <t>Dolní Počernice - bytová výstavba</t>
  </si>
  <si>
    <t>Celkem správce: 0004 - doc. Ing. arch. Petr Hlaváček</t>
  </si>
  <si>
    <t>Správce: 0006 - Ing. Petr Hlubuček</t>
  </si>
  <si>
    <t>0000016</t>
  </si>
  <si>
    <t>Centrální park JZM I</t>
  </si>
  <si>
    <t>0000090</t>
  </si>
  <si>
    <t>IP pro stavby v kap.01</t>
  </si>
  <si>
    <t>0004500</t>
  </si>
  <si>
    <t>Kolektor Centrum I.</t>
  </si>
  <si>
    <t>0004502</t>
  </si>
  <si>
    <t>Park u Čeňku</t>
  </si>
  <si>
    <t>0004679</t>
  </si>
  <si>
    <t>Maniny - PPO, snížení nivelety Karlín</t>
  </si>
  <si>
    <t>0007496</t>
  </si>
  <si>
    <t>Kolektor Centrum-Smíchov</t>
  </si>
  <si>
    <t>0008262</t>
  </si>
  <si>
    <t>JM I - ukončení Centrálního parku</t>
  </si>
  <si>
    <t>0008268</t>
  </si>
  <si>
    <t>Rokytka - rozvoj území</t>
  </si>
  <si>
    <t>0008783</t>
  </si>
  <si>
    <t>Podjezd Chlumecká</t>
  </si>
  <si>
    <t>0040555</t>
  </si>
  <si>
    <t>Zokruhování výtlačného řadu Praha východ</t>
  </si>
  <si>
    <t>0042794</t>
  </si>
  <si>
    <t>Náplavka Ledárny</t>
  </si>
  <si>
    <t>0042795</t>
  </si>
  <si>
    <t>Náplavka Holešovice</t>
  </si>
  <si>
    <t>0042802</t>
  </si>
  <si>
    <t>Dofakturace pro kap. 01</t>
  </si>
  <si>
    <t>Celkem správce: 0006 - Ing. Petr Hlubuček</t>
  </si>
  <si>
    <t xml:space="preserve">KAPITÁLOVÉ VÝDAJE CELKEM </t>
  </si>
  <si>
    <t>02 - Městská infrastuktura</t>
  </si>
  <si>
    <t>BOTANICKÁ ZAHRADA HL.M.PRAHY</t>
  </si>
  <si>
    <t>0006484</t>
  </si>
  <si>
    <t>Vstupní objekt - Areál SEVER</t>
  </si>
  <si>
    <t>0006936</t>
  </si>
  <si>
    <t>Expozice</t>
  </si>
  <si>
    <t>0008278</t>
  </si>
  <si>
    <t>Výstavní pavilon - Areál JIH</t>
  </si>
  <si>
    <t>0042819</t>
  </si>
  <si>
    <t>Přemostění úvozu - spojení areálů VE a FM</t>
  </si>
  <si>
    <t>0045105</t>
  </si>
  <si>
    <t>Technické zázemí vinice</t>
  </si>
  <si>
    <t>0045106</t>
  </si>
  <si>
    <t>Závlahové systémy</t>
  </si>
  <si>
    <t>LESY HMP</t>
  </si>
  <si>
    <t>0043080</t>
  </si>
  <si>
    <t>Rekonstrukce areálu Práče</t>
  </si>
  <si>
    <t>0044568</t>
  </si>
  <si>
    <t>Rekonstrukce objektů lesního hospodářství II.</t>
  </si>
  <si>
    <t>0000012</t>
  </si>
  <si>
    <t>Protipovod.opatř.na ochr.HMP</t>
  </si>
  <si>
    <t>0000013</t>
  </si>
  <si>
    <t>BABA II - rekon.IS</t>
  </si>
  <si>
    <t>0000050</t>
  </si>
  <si>
    <t>TV Slivenec</t>
  </si>
  <si>
    <t>0000057</t>
  </si>
  <si>
    <t>Prodloužení stoky A2</t>
  </si>
  <si>
    <t>0000085</t>
  </si>
  <si>
    <t>TV Řepy</t>
  </si>
  <si>
    <t>0000088</t>
  </si>
  <si>
    <t>TV Libuš</t>
  </si>
  <si>
    <t>0000092</t>
  </si>
  <si>
    <t>TV Zličín</t>
  </si>
  <si>
    <t>0000093</t>
  </si>
  <si>
    <t>TV Kbely</t>
  </si>
  <si>
    <t>0000100</t>
  </si>
  <si>
    <t>TV Zbraslav</t>
  </si>
  <si>
    <t>0000101</t>
  </si>
  <si>
    <t>TV Újezd</t>
  </si>
  <si>
    <t>0000102</t>
  </si>
  <si>
    <t>TV Koloděje</t>
  </si>
  <si>
    <t>0000106</t>
  </si>
  <si>
    <t>TV Šeberov</t>
  </si>
  <si>
    <t>0000113</t>
  </si>
  <si>
    <t>TV Lipence</t>
  </si>
  <si>
    <t>0000114</t>
  </si>
  <si>
    <t>TV Stodůlky</t>
  </si>
  <si>
    <t>0000117</t>
  </si>
  <si>
    <t>TV Zbuzanská</t>
  </si>
  <si>
    <t>0000132</t>
  </si>
  <si>
    <t>TV Točná</t>
  </si>
  <si>
    <t>0000133</t>
  </si>
  <si>
    <t>TV Ďáblice</t>
  </si>
  <si>
    <t>0000134</t>
  </si>
  <si>
    <t>TV Dolní Počernice</t>
  </si>
  <si>
    <t>0000137</t>
  </si>
  <si>
    <t>TV Kyje - Hutě</t>
  </si>
  <si>
    <t>0000138</t>
  </si>
  <si>
    <t>TV Kunratice</t>
  </si>
  <si>
    <t>0000152</t>
  </si>
  <si>
    <t>TV  Dolní Chabry</t>
  </si>
  <si>
    <t>0000161</t>
  </si>
  <si>
    <t>TV Kolovraty</t>
  </si>
  <si>
    <t>0000196</t>
  </si>
  <si>
    <t>TV Klánovice</t>
  </si>
  <si>
    <t>0000204</t>
  </si>
  <si>
    <t>TV Nebušice</t>
  </si>
  <si>
    <t>0003082</t>
  </si>
  <si>
    <t>TV Radotín</t>
  </si>
  <si>
    <t>0003090</t>
  </si>
  <si>
    <t>TV Řeporyje</t>
  </si>
  <si>
    <t>0003103</t>
  </si>
  <si>
    <t>TV Lochkov</t>
  </si>
  <si>
    <t>0003106</t>
  </si>
  <si>
    <t>TV Suchdol</t>
  </si>
  <si>
    <t>0003111</t>
  </si>
  <si>
    <t>TV Lysolaje</t>
  </si>
  <si>
    <t>0003113</t>
  </si>
  <si>
    <t>TV Přední Kopanina</t>
  </si>
  <si>
    <t>0003119</t>
  </si>
  <si>
    <t>TV Čakovice</t>
  </si>
  <si>
    <t>0003127</t>
  </si>
  <si>
    <t>TV Běchovice</t>
  </si>
  <si>
    <t>0003136</t>
  </si>
  <si>
    <t>TV Satalice</t>
  </si>
  <si>
    <t>0003140</t>
  </si>
  <si>
    <t>TV Újezd nad Lesy</t>
  </si>
  <si>
    <t>0003145</t>
  </si>
  <si>
    <t>TV Vinoř</t>
  </si>
  <si>
    <t>0003150</t>
  </si>
  <si>
    <t>TV Benice</t>
  </si>
  <si>
    <t>0003151</t>
  </si>
  <si>
    <t>TV Dubeč</t>
  </si>
  <si>
    <t>0003168</t>
  </si>
  <si>
    <t>TV Křeslice</t>
  </si>
  <si>
    <t>0003171</t>
  </si>
  <si>
    <t>TV Štěrboholy</t>
  </si>
  <si>
    <t>0003295</t>
  </si>
  <si>
    <t>TV Horní Počernice</t>
  </si>
  <si>
    <t>0004506</t>
  </si>
  <si>
    <t>TV Velká Chuchle</t>
  </si>
  <si>
    <t>0004507</t>
  </si>
  <si>
    <t>TV Vokovice</t>
  </si>
  <si>
    <t>0006963</t>
  </si>
  <si>
    <t>Celk. přest. a rozšíření ÚČOV na Císař. ostrově</t>
  </si>
  <si>
    <t>0007133</t>
  </si>
  <si>
    <t>IP pro kapitolu 02</t>
  </si>
  <si>
    <t>0007499</t>
  </si>
  <si>
    <t>TV Dolní Měcholupy</t>
  </si>
  <si>
    <t>0007500</t>
  </si>
  <si>
    <t>TV Praha 6</t>
  </si>
  <si>
    <t>0007981</t>
  </si>
  <si>
    <t>TV Za Horou</t>
  </si>
  <si>
    <t>0008548</t>
  </si>
  <si>
    <t>Kanal. sběrač H - prodl. do Běchovic</t>
  </si>
  <si>
    <t>0008588</t>
  </si>
  <si>
    <t>TV Malá Ohrada</t>
  </si>
  <si>
    <t>0008618</t>
  </si>
  <si>
    <t>TV Praha 4</t>
  </si>
  <si>
    <t>0008781</t>
  </si>
  <si>
    <t>Prodloužení sběrače "T" do  Třebonic</t>
  </si>
  <si>
    <t>0008950</t>
  </si>
  <si>
    <t>TV Praha 15</t>
  </si>
  <si>
    <t>0040019</t>
  </si>
  <si>
    <t>Prodlouženi sběrače G do Uhříněvsi</t>
  </si>
  <si>
    <t>0040020</t>
  </si>
  <si>
    <t>TV Letňany</t>
  </si>
  <si>
    <t>0040021</t>
  </si>
  <si>
    <t>TV Petrovice</t>
  </si>
  <si>
    <t>0040022</t>
  </si>
  <si>
    <t>TV Troja</t>
  </si>
  <si>
    <t>0040297</t>
  </si>
  <si>
    <t>TV Hloubětín</t>
  </si>
  <si>
    <t>0040741</t>
  </si>
  <si>
    <t>TV Zahradní město</t>
  </si>
  <si>
    <t>0040954</t>
  </si>
  <si>
    <t>TV Bílá Hora</t>
  </si>
  <si>
    <t>0042124</t>
  </si>
  <si>
    <t>PPO 2013 -modernizace a rozšíření části PPO</t>
  </si>
  <si>
    <t>0042359</t>
  </si>
  <si>
    <t>Papírenská - kanalizační sběrač</t>
  </si>
  <si>
    <t>0042472</t>
  </si>
  <si>
    <t>TV Březiněves</t>
  </si>
  <si>
    <t>0042473</t>
  </si>
  <si>
    <t>Botanická zahrada - areál západ, dostavba</t>
  </si>
  <si>
    <t>0042474</t>
  </si>
  <si>
    <t>Sanace a revitalizace skládky Velká Chuchle</t>
  </si>
  <si>
    <t>0042476</t>
  </si>
  <si>
    <t>Dofakturace pro kap. 02</t>
  </si>
  <si>
    <t>0042699</t>
  </si>
  <si>
    <t>Rekonstrukce ulice Klapkova, I. fáze</t>
  </si>
  <si>
    <t>0042804</t>
  </si>
  <si>
    <t>Revitalizace Karlova náměstí, etapa II.</t>
  </si>
  <si>
    <t>0042811</t>
  </si>
  <si>
    <t>Vodovod Botanická zahrada</t>
  </si>
  <si>
    <t>0042812</t>
  </si>
  <si>
    <t>Celková přestavba Císařského ostrova</t>
  </si>
  <si>
    <t>0042813</t>
  </si>
  <si>
    <t>Výkupy pozemků ke kanalizačnímu sběrači G vč. G6</t>
  </si>
  <si>
    <t>0043320</t>
  </si>
  <si>
    <t>TV Praha 22</t>
  </si>
  <si>
    <t>0043321</t>
  </si>
  <si>
    <t>TV Praha 11</t>
  </si>
  <si>
    <t>0043322</t>
  </si>
  <si>
    <t>TV Nedvězí</t>
  </si>
  <si>
    <t>0043323</t>
  </si>
  <si>
    <t>TV Královice</t>
  </si>
  <si>
    <t>0043324</t>
  </si>
  <si>
    <t>Drobné neodkanalizované oblasti (DNO)</t>
  </si>
  <si>
    <t>0043915</t>
  </si>
  <si>
    <t>VD Hostivař - zkapacitnění bezpečnostního přelivu</t>
  </si>
  <si>
    <t>0043916</t>
  </si>
  <si>
    <t>TV Praha 5</t>
  </si>
  <si>
    <t>0044151</t>
  </si>
  <si>
    <t>TV Rekonstrukce stoky D</t>
  </si>
  <si>
    <t>0044409</t>
  </si>
  <si>
    <t>TV Praha 9</t>
  </si>
  <si>
    <t>0044574</t>
  </si>
  <si>
    <t>Kaštanka</t>
  </si>
  <si>
    <t>0044575</t>
  </si>
  <si>
    <t>Sběrač B Barrandov</t>
  </si>
  <si>
    <t>0044849</t>
  </si>
  <si>
    <t>Biometan, využití kalového plynu na ÚČOV Praha</t>
  </si>
  <si>
    <t>0045108</t>
  </si>
  <si>
    <t>TV Praha 10</t>
  </si>
  <si>
    <t>0045109</t>
  </si>
  <si>
    <t>Záchranná stanice pro volně žijící živočichy</t>
  </si>
  <si>
    <t>MHMP - OCP</t>
  </si>
  <si>
    <t>0002003</t>
  </si>
  <si>
    <t>Výkupy lesních pozemků</t>
  </si>
  <si>
    <t>0004527</t>
  </si>
  <si>
    <t>Komplex zahrad na Petříně</t>
  </si>
  <si>
    <t>0005284</t>
  </si>
  <si>
    <t>Investice související s areály zeleně</t>
  </si>
  <si>
    <t>0008306</t>
  </si>
  <si>
    <t>Rybník (vodojem) - Letenské sady</t>
  </si>
  <si>
    <t>0008653</t>
  </si>
  <si>
    <t>Realizace opatření vyplýv. z energet. auditů</t>
  </si>
  <si>
    <t>0040027</t>
  </si>
  <si>
    <t>Dětská hřiště v lesích</t>
  </si>
  <si>
    <t>0041459</t>
  </si>
  <si>
    <t>Pilotní projekty v životním prostředí</t>
  </si>
  <si>
    <t>0043325</t>
  </si>
  <si>
    <t>Založení nových lesů a lesoparků</t>
  </si>
  <si>
    <t>0043326</t>
  </si>
  <si>
    <t>Revitalizace Královské obory</t>
  </si>
  <si>
    <t>0044570</t>
  </si>
  <si>
    <t>Kompostárna Horní Lada</t>
  </si>
  <si>
    <t>0044571</t>
  </si>
  <si>
    <t>Revitalizace a obnova vodních toků a nádrží</t>
  </si>
  <si>
    <t>0044572</t>
  </si>
  <si>
    <t>Stromovka - rozšíření parku</t>
  </si>
  <si>
    <t>0044573</t>
  </si>
  <si>
    <t>Výkupy rybníků a vodních ploch</t>
  </si>
  <si>
    <t>0045110</t>
  </si>
  <si>
    <t>Park U Čeňku III. etapa</t>
  </si>
  <si>
    <t>0045111</t>
  </si>
  <si>
    <t>Rekonstrukce štol na Petříně</t>
  </si>
  <si>
    <t>ZOOLOGICKÁ ZAHRADA HL. M. PRAHY</t>
  </si>
  <si>
    <t>0042123</t>
  </si>
  <si>
    <t>Pavilon goril - nový</t>
  </si>
  <si>
    <t>0043049</t>
  </si>
  <si>
    <t>Expozice Arktidy - lední medvědi</t>
  </si>
  <si>
    <t>0045570</t>
  </si>
  <si>
    <t>Pláně-Etapa I. Ubikace a výběhy koní Převalského</t>
  </si>
  <si>
    <t>0045571</t>
  </si>
  <si>
    <t>Stavební úpravy a přístavba Zimoviště II.</t>
  </si>
  <si>
    <t>0045572</t>
  </si>
  <si>
    <t>Rekonstrukce pavilonu Indonéská džungle</t>
  </si>
  <si>
    <t>0045573</t>
  </si>
  <si>
    <t>Rekonstrukce vstupů, odbavení návštěvníků-I.Etapa</t>
  </si>
  <si>
    <t>03 - Doprava</t>
  </si>
  <si>
    <t>Správce: 0014 - Ing. Adam Scheinherr, Ph.D., MSc.</t>
  </si>
  <si>
    <t>Dopravní podnik hl.m.Prahy</t>
  </si>
  <si>
    <t>0042487</t>
  </si>
  <si>
    <t>OPD - TT Sídliště Barrandov - Holyně- Slivenec</t>
  </si>
  <si>
    <t>105500999 - Předfinancování projektů-OPD</t>
  </si>
  <si>
    <t>0042493</t>
  </si>
  <si>
    <t>0042495</t>
  </si>
  <si>
    <t>Bezbarier. zpřístup. st. metra Karlovo nám.</t>
  </si>
  <si>
    <t>0042923</t>
  </si>
  <si>
    <t>Příprava I. provoz. úseku trasy D metra</t>
  </si>
  <si>
    <t>0043920</t>
  </si>
  <si>
    <t>Výstavba nové vozovny Hloubětín</t>
  </si>
  <si>
    <t>0044579</t>
  </si>
  <si>
    <t>Bezbarier. zpřístup. st. metra Jiřího z Poděbrad</t>
  </si>
  <si>
    <t>0044583</t>
  </si>
  <si>
    <t>RTT Bubenské nábř.-Komunardů (Vltavská- Dělnická)</t>
  </si>
  <si>
    <t>0044585</t>
  </si>
  <si>
    <t>T. smyčka Depo Hostivař</t>
  </si>
  <si>
    <t>0044586</t>
  </si>
  <si>
    <t>TT Muzeum</t>
  </si>
  <si>
    <t>0045378</t>
  </si>
  <si>
    <t>Nájezd rampy na hraně nástupiště metra na tr.A a B</t>
  </si>
  <si>
    <t>0045380</t>
  </si>
  <si>
    <t>LD Podbaba -Troja - Bohnice</t>
  </si>
  <si>
    <t>0045505</t>
  </si>
  <si>
    <t>Elektrifikace infrastrukt , e- BUS linky č. 140</t>
  </si>
  <si>
    <t>0045518</t>
  </si>
  <si>
    <t>RTT Ohrada - Palmovka</t>
  </si>
  <si>
    <t>0045520</t>
  </si>
  <si>
    <t>RTT Nábř.Edvarda Beneše (Čechův most-Leten. tunel)</t>
  </si>
  <si>
    <t>0045521</t>
  </si>
  <si>
    <t>RTT Palackého most - Lidická</t>
  </si>
  <si>
    <t>0045522</t>
  </si>
  <si>
    <t>TT Václavské náměstí (Jindřišská - Muzeum)</t>
  </si>
  <si>
    <t>0045523</t>
  </si>
  <si>
    <t>RTT Vladimírova - Vozovna Pankrác</t>
  </si>
  <si>
    <t>0045524</t>
  </si>
  <si>
    <t>TT vozovna Kobylisy-Zdiby (úsek v hl. m. Praze)</t>
  </si>
  <si>
    <t>0045527</t>
  </si>
  <si>
    <t>TT Bolzanova - Hlavní nádraží - Muzeum</t>
  </si>
  <si>
    <t>0045529</t>
  </si>
  <si>
    <t>OPD - T. smyčka Zahradní Město</t>
  </si>
  <si>
    <t>0045533</t>
  </si>
  <si>
    <t>Rek.st.metra Invalidovna vč.bezbariér.zpřístupnění</t>
  </si>
  <si>
    <t>0045537</t>
  </si>
  <si>
    <t>OPD - TT Modřany - Libuš</t>
  </si>
  <si>
    <t>2341037</t>
  </si>
  <si>
    <t>Výstavba P+R Černý Most</t>
  </si>
  <si>
    <t>108500999 - Předfinancování projektů(podíl evr.-ESF/EFRR)</t>
  </si>
  <si>
    <t>108100999 - Předfinancování projektů(podíl nár.-z rozp.FON)</t>
  </si>
  <si>
    <t>0000065</t>
  </si>
  <si>
    <t>Strahovský tunel 2.st.</t>
  </si>
  <si>
    <t>0000079</t>
  </si>
  <si>
    <t>MO Špejchar - Pelc/Tyrolka</t>
  </si>
  <si>
    <t>0000080</t>
  </si>
  <si>
    <t>MO Prašný Most - Špejchar</t>
  </si>
  <si>
    <t>0000081</t>
  </si>
  <si>
    <t>MO Pelc/Tyrolka - Balabenka</t>
  </si>
  <si>
    <t>0000094</t>
  </si>
  <si>
    <t>MO Balabenka-Štěrboholská radiála</t>
  </si>
  <si>
    <t>0000211</t>
  </si>
  <si>
    <t>Lipnická-Ocelkova</t>
  </si>
  <si>
    <t>0004328</t>
  </si>
  <si>
    <t>Rajská zahrada - přemostění</t>
  </si>
  <si>
    <t>0007552</t>
  </si>
  <si>
    <t>Budovatelská - Mladoboleslavská</t>
  </si>
  <si>
    <t>0008313</t>
  </si>
  <si>
    <t>Libeňská spojka</t>
  </si>
  <si>
    <t>0008559</t>
  </si>
  <si>
    <t>Komunik. propojení Evropská-Svatovítská</t>
  </si>
  <si>
    <t>0008560</t>
  </si>
  <si>
    <t>Komunik. propojení Prahy 12 s Pražským okruhem</t>
  </si>
  <si>
    <t>0009515</t>
  </si>
  <si>
    <t>MO Myslbekova-Prašný Most</t>
  </si>
  <si>
    <t>0009524</t>
  </si>
  <si>
    <t>Strahovský tunel 3.st.</t>
  </si>
  <si>
    <t>0009567</t>
  </si>
  <si>
    <t>Radlická radiála - JZM Smíchov</t>
  </si>
  <si>
    <t>0040032</t>
  </si>
  <si>
    <t>Komunikace Toužimská</t>
  </si>
  <si>
    <t>0040759</t>
  </si>
  <si>
    <t>Multifunkční oper. stř. Malovanka</t>
  </si>
  <si>
    <t>0041341</t>
  </si>
  <si>
    <t>Rekonstrukce komunikace Pod Hrachovkou</t>
  </si>
  <si>
    <t>0042125</t>
  </si>
  <si>
    <t>Hornopočernická spojka</t>
  </si>
  <si>
    <t>0042126</t>
  </si>
  <si>
    <t>Průmyslový polookruh</t>
  </si>
  <si>
    <t>0042177</t>
  </si>
  <si>
    <t>Zelená Malovanka</t>
  </si>
  <si>
    <t>0042360</t>
  </si>
  <si>
    <t>Protipovod. opatření MO Blanka - Troja</t>
  </si>
  <si>
    <t>0042479</t>
  </si>
  <si>
    <t>Obchvatová komunikace Písnice</t>
  </si>
  <si>
    <t>0042481</t>
  </si>
  <si>
    <t>Propojovací komunikace Lochkov - Slivenec</t>
  </si>
  <si>
    <t>0042674</t>
  </si>
  <si>
    <t>Obchvatová komunikace Dolní Měcholupy</t>
  </si>
  <si>
    <t>0042808</t>
  </si>
  <si>
    <t>Rekonstrukce Vinohradské ulice</t>
  </si>
  <si>
    <t>0042820</t>
  </si>
  <si>
    <t>Hostivařská spojka</t>
  </si>
  <si>
    <t>0042821</t>
  </si>
  <si>
    <t>Dvorecký most</t>
  </si>
  <si>
    <t>0042822</t>
  </si>
  <si>
    <t>Lávka Holešovice-Karlín</t>
  </si>
  <si>
    <t>0042823</t>
  </si>
  <si>
    <t>Propojovací komunikace Kutnohorská - SOKP</t>
  </si>
  <si>
    <t>0042932</t>
  </si>
  <si>
    <t>P+R Černý Most III.</t>
  </si>
  <si>
    <t>0042933</t>
  </si>
  <si>
    <t>P+R Zličín III.</t>
  </si>
  <si>
    <t>0042935</t>
  </si>
  <si>
    <t>P+R Opatov</t>
  </si>
  <si>
    <t>0043491</t>
  </si>
  <si>
    <t>Zkapacitnění úrovňové křižovatky Vypich</t>
  </si>
  <si>
    <t>0043496</t>
  </si>
  <si>
    <t>P+R Depo Hostivař</t>
  </si>
  <si>
    <t>0043498</t>
  </si>
  <si>
    <t>Parkovací dům Dědina</t>
  </si>
  <si>
    <t>0043776</t>
  </si>
  <si>
    <t>P+R DEPO Zličín</t>
  </si>
  <si>
    <t>0044115</t>
  </si>
  <si>
    <t>Obnova Trojské lávky</t>
  </si>
  <si>
    <t>0044141</t>
  </si>
  <si>
    <t>Lávka Horoměřická</t>
  </si>
  <si>
    <t>0044544</t>
  </si>
  <si>
    <t>Terminál Smíchovské nádraží</t>
  </si>
  <si>
    <t>0044545</t>
  </si>
  <si>
    <t>Rohanský most</t>
  </si>
  <si>
    <t>0044589</t>
  </si>
  <si>
    <t>MÚK Řevnická</t>
  </si>
  <si>
    <t>0044592</t>
  </si>
  <si>
    <t>Parkovací dům Petržílkova</t>
  </si>
  <si>
    <t>0044593</t>
  </si>
  <si>
    <t>Parkovací dům Stodůlky</t>
  </si>
  <si>
    <t>0044594</t>
  </si>
  <si>
    <t>Strahovský tunel 4. stavba</t>
  </si>
  <si>
    <t>0044810</t>
  </si>
  <si>
    <t>D4-mimoúrovňové křížení</t>
  </si>
  <si>
    <t>000000016 - Rezerva SFDI</t>
  </si>
  <si>
    <t>0044811</t>
  </si>
  <si>
    <t>Aglomerační okruh Pacov</t>
  </si>
  <si>
    <t>0044812</t>
  </si>
  <si>
    <t>Podjezd Bubny</t>
  </si>
  <si>
    <t>0044813</t>
  </si>
  <si>
    <t>Lávka Uhříněves</t>
  </si>
  <si>
    <t>0045112</t>
  </si>
  <si>
    <t>Lávka Sacré Coeur - Mrázovka</t>
  </si>
  <si>
    <t>0045113</t>
  </si>
  <si>
    <t>Optimalizace  uzlu Barrandovský most</t>
  </si>
  <si>
    <t>0045114</t>
  </si>
  <si>
    <t>Zkapacitnění Jižní spojky Vídeňská - 5.května</t>
  </si>
  <si>
    <t>0045198</t>
  </si>
  <si>
    <t>MÚK Zbraslav střed</t>
  </si>
  <si>
    <t>0045503</t>
  </si>
  <si>
    <t>Plečnikova alej</t>
  </si>
  <si>
    <t>MHMP - ODO SK</t>
  </si>
  <si>
    <t>0003217</t>
  </si>
  <si>
    <t>Systém řízení  MSP</t>
  </si>
  <si>
    <t>0004346</t>
  </si>
  <si>
    <t>Infrastruktura pro chodce a cyklisty</t>
  </si>
  <si>
    <t>0004347</t>
  </si>
  <si>
    <t>Akce pro BESIP</t>
  </si>
  <si>
    <t>0004348</t>
  </si>
  <si>
    <t>Zachytná parkoviště P + R</t>
  </si>
  <si>
    <t>0004535</t>
  </si>
  <si>
    <t>Protihluková opatření - realizace</t>
  </si>
  <si>
    <t>0004540</t>
  </si>
  <si>
    <t>Protihluková opatření - příprava</t>
  </si>
  <si>
    <t>0004892</t>
  </si>
  <si>
    <t>Nedodělky</t>
  </si>
  <si>
    <t>0005910</t>
  </si>
  <si>
    <t>Zlepšení infrastruktury MHD</t>
  </si>
  <si>
    <t>0006046</t>
  </si>
  <si>
    <t>Příprava staveb</t>
  </si>
  <si>
    <t>0006047</t>
  </si>
  <si>
    <t>Výkupy dokončených staveb</t>
  </si>
  <si>
    <t>0006493</t>
  </si>
  <si>
    <t>Telematické systémy</t>
  </si>
  <si>
    <t>0006925</t>
  </si>
  <si>
    <t>Libeňský most</t>
  </si>
  <si>
    <t>0007125</t>
  </si>
  <si>
    <t>Hlávkův most</t>
  </si>
  <si>
    <t>0007560</t>
  </si>
  <si>
    <t>Chodníkový program</t>
  </si>
  <si>
    <t>0040030</t>
  </si>
  <si>
    <t>Rek. ul. Průmyslové (U Stavoservisu-Tiskařská)</t>
  </si>
  <si>
    <t>0041162</t>
  </si>
  <si>
    <t>Malešická 1. a 2. etapa</t>
  </si>
  <si>
    <t>0041884</t>
  </si>
  <si>
    <t>Rek. ul. Koněvovy</t>
  </si>
  <si>
    <t>0042064</t>
  </si>
  <si>
    <t>Revitalizace Karlova námestí, etapa I.</t>
  </si>
  <si>
    <t>0042131</t>
  </si>
  <si>
    <t>Praha bez barier</t>
  </si>
  <si>
    <t>0042167</t>
  </si>
  <si>
    <t>Vokovická - rozš. křižovatky s ul. Evropskou</t>
  </si>
  <si>
    <t>0042500</t>
  </si>
  <si>
    <t>Vršovická</t>
  </si>
  <si>
    <t>0042502</t>
  </si>
  <si>
    <t>Dodavatel služby ZPS (DS ZPS)</t>
  </si>
  <si>
    <t>0042827</t>
  </si>
  <si>
    <t>U seřadiště, Na louži, Pod soutratím</t>
  </si>
  <si>
    <t>0042832</t>
  </si>
  <si>
    <t>Lumiérů, rek. ul.</t>
  </si>
  <si>
    <t>0042835</t>
  </si>
  <si>
    <t>Šárecká</t>
  </si>
  <si>
    <t>0043051</t>
  </si>
  <si>
    <t>Březiněves - obchvat</t>
  </si>
  <si>
    <t>0043257</t>
  </si>
  <si>
    <t>Udržitelná mobilita a energetické úspory</t>
  </si>
  <si>
    <t>0043342</t>
  </si>
  <si>
    <t>Na Slupi, Jaromírova - Křesomyslova</t>
  </si>
  <si>
    <t>0043350</t>
  </si>
  <si>
    <t>Most v Horoměřické ul., S071</t>
  </si>
  <si>
    <t>0043351</t>
  </si>
  <si>
    <t>Jabloňová, Rek. ul.</t>
  </si>
  <si>
    <t>0043354</t>
  </si>
  <si>
    <t>Pěší cesta podél tratě oblasti Zlíchova</t>
  </si>
  <si>
    <t>0043926</t>
  </si>
  <si>
    <t>Ďáblická, Rek. ul.</t>
  </si>
  <si>
    <t>0043927</t>
  </si>
  <si>
    <t>Úpravy povrchů při SSZ</t>
  </si>
  <si>
    <t>0044147</t>
  </si>
  <si>
    <t>Most Zlíchov  Y002</t>
  </si>
  <si>
    <t>0044149</t>
  </si>
  <si>
    <t>Za Černým mostem Y 502</t>
  </si>
  <si>
    <t>0044152</t>
  </si>
  <si>
    <t>Trojská</t>
  </si>
  <si>
    <t>0044153</t>
  </si>
  <si>
    <t>Elsnicovo náměstí - revitalizace</t>
  </si>
  <si>
    <t>0044156</t>
  </si>
  <si>
    <t>Revitalizace Jižního nám. Nového Hloubětína</t>
  </si>
  <si>
    <t>0044157</t>
  </si>
  <si>
    <t>Zámecké schody</t>
  </si>
  <si>
    <t>0044162</t>
  </si>
  <si>
    <t>Slánská, most X 039</t>
  </si>
  <si>
    <t>0044275</t>
  </si>
  <si>
    <t>Havlínova - Rekonstrukce pěších cest</t>
  </si>
  <si>
    <t>0044333</t>
  </si>
  <si>
    <t>Drážní promenáda</t>
  </si>
  <si>
    <t>0044334</t>
  </si>
  <si>
    <t>Modernizace dopravního značení</t>
  </si>
  <si>
    <t>0044411</t>
  </si>
  <si>
    <t>Komořanská - oprava opěrné zdi</t>
  </si>
  <si>
    <t>0044451</t>
  </si>
  <si>
    <t>Příprava - mostní objekty (stupeň V)</t>
  </si>
  <si>
    <t>0044600</t>
  </si>
  <si>
    <t>Barrandovský most - celková rekonstrukce</t>
  </si>
  <si>
    <t>0044603</t>
  </si>
  <si>
    <t>Kutnohorská, rek. ul.</t>
  </si>
  <si>
    <t>0044605</t>
  </si>
  <si>
    <t>Most - Cyklo. přes ul. Poděbradská,  X509</t>
  </si>
  <si>
    <t>0044606</t>
  </si>
  <si>
    <t>Most Legií, rekonstr., V020</t>
  </si>
  <si>
    <t>0044608</t>
  </si>
  <si>
    <t>Most přes Kunratický potok K007</t>
  </si>
  <si>
    <t>0044609</t>
  </si>
  <si>
    <t>Most v ul. Božanovská,  X 503 - rek.</t>
  </si>
  <si>
    <t>0044610</t>
  </si>
  <si>
    <t>Most v ul. Bystrá, X 525 - novostavba</t>
  </si>
  <si>
    <t>0044611</t>
  </si>
  <si>
    <t>Most v ul. Cibulka, Y 010 - rek.</t>
  </si>
  <si>
    <t>0044612</t>
  </si>
  <si>
    <t>Most v ul. K Austisu, X 029 - rekon..</t>
  </si>
  <si>
    <t>0044613</t>
  </si>
  <si>
    <t>Most v ul. Kolbenova, Y505.3 - rek.</t>
  </si>
  <si>
    <t>0044614</t>
  </si>
  <si>
    <t>Most v ul. Průmyslové X 512.3</t>
  </si>
  <si>
    <t>0044615</t>
  </si>
  <si>
    <t>Most v ul. Statenická. rek - P6</t>
  </si>
  <si>
    <t>0044617</t>
  </si>
  <si>
    <t>Most v ul. V Podbabě, S003 - rek.</t>
  </si>
  <si>
    <t>0044618</t>
  </si>
  <si>
    <t>Most v ul. V pevnosti, P504 - rek.</t>
  </si>
  <si>
    <t>0044619</t>
  </si>
  <si>
    <t>Most v ul. Českobrodská, Y 514 - rek.</t>
  </si>
  <si>
    <t>0044620</t>
  </si>
  <si>
    <t>U sportovního hřiště K 004</t>
  </si>
  <si>
    <t>0044621</t>
  </si>
  <si>
    <t>Opatovská - Chilská, křižovatka k D1</t>
  </si>
  <si>
    <t>0044623</t>
  </si>
  <si>
    <t>Prosecká (U Pekařky – Na rozhraní)</t>
  </si>
  <si>
    <t>0044627</t>
  </si>
  <si>
    <t>Opatření pro SOKP 511 a I/12</t>
  </si>
  <si>
    <t>0044629</t>
  </si>
  <si>
    <t>Rekonstrukce SSZ</t>
  </si>
  <si>
    <t>0044727</t>
  </si>
  <si>
    <t>Jaselská</t>
  </si>
  <si>
    <t>0044735</t>
  </si>
  <si>
    <t>Horoměřická, BUS - pruh</t>
  </si>
  <si>
    <t>0044736</t>
  </si>
  <si>
    <t>Severojižní magistrála - zvýšení bezpečnosti</t>
  </si>
  <si>
    <t>0044974</t>
  </si>
  <si>
    <t>Na Kleovce</t>
  </si>
  <si>
    <t>0045116</t>
  </si>
  <si>
    <t>Doprovodná opatření v Holešovičkách</t>
  </si>
  <si>
    <t>0045118</t>
  </si>
  <si>
    <t>Jana Želivského - rek. ul.</t>
  </si>
  <si>
    <t>0045119</t>
  </si>
  <si>
    <t>Lávka Dlabačov</t>
  </si>
  <si>
    <t>0045121</t>
  </si>
  <si>
    <t>Negrelliho viadukt - revit. okolí</t>
  </si>
  <si>
    <t>0045122</t>
  </si>
  <si>
    <t>Opatření k metru D</t>
  </si>
  <si>
    <t>0045123</t>
  </si>
  <si>
    <t>Rampa vychovatelna</t>
  </si>
  <si>
    <t>0045125</t>
  </si>
  <si>
    <t>Schodiště a chodníky Vyšehrad - Svatoplukova</t>
  </si>
  <si>
    <t>0045126</t>
  </si>
  <si>
    <t>Vybavení parkovacích ploch</t>
  </si>
  <si>
    <t>0045127</t>
  </si>
  <si>
    <t>Y 509 Bohdalec</t>
  </si>
  <si>
    <t>0045129</t>
  </si>
  <si>
    <t>Úpravy okolí smyčky Bílá hora</t>
  </si>
  <si>
    <t>0045228</t>
  </si>
  <si>
    <t>Karlická x Pod Klapicí</t>
  </si>
  <si>
    <t>0045229</t>
  </si>
  <si>
    <t>Příprava projektů v rámci OPD</t>
  </si>
  <si>
    <t>0045372</t>
  </si>
  <si>
    <t>Štěrboholská spojka -  rekonstrukce, etapa E+F</t>
  </si>
  <si>
    <t>0045373</t>
  </si>
  <si>
    <t>Vybíralka 25, rek. vnitrobloku, P14</t>
  </si>
  <si>
    <t>0045375</t>
  </si>
  <si>
    <t>Chodovská, rek. komunikace, P4</t>
  </si>
  <si>
    <t>0045376</t>
  </si>
  <si>
    <t>Rekonstrukce ZPS</t>
  </si>
  <si>
    <t>0045543</t>
  </si>
  <si>
    <t>Bratří Čapků, revit. komunikace, P10</t>
  </si>
  <si>
    <t>0045544</t>
  </si>
  <si>
    <t>Bulovka, rozš. komunikace, P8</t>
  </si>
  <si>
    <t>0045546</t>
  </si>
  <si>
    <t>Generála Píky, rek. komunikace, P6</t>
  </si>
  <si>
    <t>0045547</t>
  </si>
  <si>
    <t>Hornokrčská, rek. komunikace, P4</t>
  </si>
  <si>
    <t>0045548</t>
  </si>
  <si>
    <t>Jankovcova, rek. komunikace, P7</t>
  </si>
  <si>
    <t>0045549</t>
  </si>
  <si>
    <t>Jinonická, rek. komunikace, P5</t>
  </si>
  <si>
    <t>0045550</t>
  </si>
  <si>
    <t>K Barrandovu, chodník k OMV, P5</t>
  </si>
  <si>
    <t>0045551</t>
  </si>
  <si>
    <t>Most v ul. K Šeberáku, K 008, P4</t>
  </si>
  <si>
    <t>0045552</t>
  </si>
  <si>
    <t>Most v ul. Jinočanská, S 032, P6</t>
  </si>
  <si>
    <t>0045553</t>
  </si>
  <si>
    <t>Most v ul. K Horkám, X 515, P15</t>
  </si>
  <si>
    <t>0045554</t>
  </si>
  <si>
    <t>Most v ul. Přílepská, S 033, P6</t>
  </si>
  <si>
    <t>0045555</t>
  </si>
  <si>
    <t>Most v ul. Türkova, P 540, P11</t>
  </si>
  <si>
    <t>0045556</t>
  </si>
  <si>
    <t>Most v ul. Seydlerova, X 048, rev. pěší zóny, P13</t>
  </si>
  <si>
    <t>0045557</t>
  </si>
  <si>
    <t>Podnikatelská, rek. komunikace, P21</t>
  </si>
  <si>
    <t>0045558</t>
  </si>
  <si>
    <t>Starokolínská-Českobrodská, rozš. komunikace, P21</t>
  </si>
  <si>
    <t>0045559</t>
  </si>
  <si>
    <t>Strakonická, rozš. komunikace, P5</t>
  </si>
  <si>
    <t>0045561</t>
  </si>
  <si>
    <t>Vršovická - Moskevská, rek. odboč. pruhu, P10</t>
  </si>
  <si>
    <t>0045562</t>
  </si>
  <si>
    <t>Za Poříčskou bránou, rek. komunikace, P8</t>
  </si>
  <si>
    <t>0045563</t>
  </si>
  <si>
    <t>Dopravní značení a doprav. bezpeč. zařízení v ZPS</t>
  </si>
  <si>
    <t>0045564</t>
  </si>
  <si>
    <t>Provozní systémy ZPS</t>
  </si>
  <si>
    <t>0045565</t>
  </si>
  <si>
    <t>Systémy elektronické kontroly ZPS</t>
  </si>
  <si>
    <t>0045566</t>
  </si>
  <si>
    <t>Upgrade tunelové detekce TRAFICON</t>
  </si>
  <si>
    <t>0045745</t>
  </si>
  <si>
    <t>Hrozenkovská, rek. komunikace, P17</t>
  </si>
  <si>
    <t>0045746</t>
  </si>
  <si>
    <t>Plzeňská, rek. komunikace, P5</t>
  </si>
  <si>
    <t>2570604</t>
  </si>
  <si>
    <t>Snížení energetické náročnosti Strahovského a Zlíchovského tunelu</t>
  </si>
  <si>
    <t>108100107 - Spolufin. odb. MHMP-investiční způsobilé výdaje</t>
  </si>
  <si>
    <t>Celkem správce: 0014 - Ing. Adam Scheinherr, Ph.D., MSc.</t>
  </si>
  <si>
    <t>04 - Školství, mládež a sport</t>
  </si>
  <si>
    <t>Správce: 0005 - PhDr. Mgr. Vít Šimral, Ph.D. et Ph.D.</t>
  </si>
  <si>
    <t>0040431</t>
  </si>
  <si>
    <t>Konzervatoř J.Ježka-nástavba obj.</t>
  </si>
  <si>
    <t>0040548</t>
  </si>
  <si>
    <t>SOŠ staveb.a zahrad. P9-zateplení objektů Jarov</t>
  </si>
  <si>
    <t>0042981</t>
  </si>
  <si>
    <t>Rekonstrukce Duncan</t>
  </si>
  <si>
    <t>0043010</t>
  </si>
  <si>
    <t>VOŠ a SPŠ stavební, Dušní, P1 - výstavba tělocvičny</t>
  </si>
  <si>
    <t>0043359</t>
  </si>
  <si>
    <t>ZŠ pro žáky s poruchami chování</t>
  </si>
  <si>
    <t>0043361</t>
  </si>
  <si>
    <t>Výstavba tělocvičny Voděradská</t>
  </si>
  <si>
    <t>0043727</t>
  </si>
  <si>
    <t>Přístavba MŠ Aloyse Klara</t>
  </si>
  <si>
    <t>0043769</t>
  </si>
  <si>
    <t>Umělecká škola Znojemská</t>
  </si>
  <si>
    <t>0044802</t>
  </si>
  <si>
    <t>Taneční sál konzervatoře HMP</t>
  </si>
  <si>
    <t>0045130</t>
  </si>
  <si>
    <t>SŠT Zelený pruh - rekonstrukce bazénu</t>
  </si>
  <si>
    <t>MHMP - ROZ</t>
  </si>
  <si>
    <t>0045767</t>
  </si>
  <si>
    <t>Rezerva pro zvýšení kapacit základního školství</t>
  </si>
  <si>
    <t>MHMP - SML</t>
  </si>
  <si>
    <t>0010876</t>
  </si>
  <si>
    <t>EU-Komplexni program rozvoje Praha</t>
  </si>
  <si>
    <t>103500999 - Předfinancování projektů-OPVVV (podíl EU/EHP)</t>
  </si>
  <si>
    <t>103100999 - Předfinancování projektů-OPVVV (podíl SR)</t>
  </si>
  <si>
    <t>103100107 - Spolufinancování z rozpočtu HMP-investice</t>
  </si>
  <si>
    <t>0042843</t>
  </si>
  <si>
    <t>Granty sport - investice</t>
  </si>
  <si>
    <t>0043932</t>
  </si>
  <si>
    <t>Gym. K.Sladkovského, P3 - rekonstrukce oken</t>
  </si>
  <si>
    <t>0043934</t>
  </si>
  <si>
    <t>Gym.Na Zatlance,P5-půdní vest.a zatepl.stropu 5.NP</t>
  </si>
  <si>
    <t>0043935</t>
  </si>
  <si>
    <t>Karlínská OA a VOŠ ekonomická,P8-rek.oken a fasády</t>
  </si>
  <si>
    <t>0043937</t>
  </si>
  <si>
    <t>Konzervatoř a VOŠ Jaroslava Ježka, P4 - rek. ZTI</t>
  </si>
  <si>
    <t>0043940</t>
  </si>
  <si>
    <t>Smíchovská SPŠ, P5-vybudování haly pro prakt.cvič.</t>
  </si>
  <si>
    <t>0044529</t>
  </si>
  <si>
    <t>Rekonstrukce budovy DDM v Suchdole</t>
  </si>
  <si>
    <t>0044549</t>
  </si>
  <si>
    <t>Rezerva na výzvu č. 30 OPPPR - Inteligentní budovy</t>
  </si>
  <si>
    <t>0044702</t>
  </si>
  <si>
    <t>SPŠ stroj. Betlémská, P1 - rekonstrukce elektro</t>
  </si>
  <si>
    <t>0044779</t>
  </si>
  <si>
    <t>SPŠ sdělovací techniky, P1 - rekonstrukce oken</t>
  </si>
  <si>
    <t>0044826</t>
  </si>
  <si>
    <t>Gymnázium Špitálská, P9 - rekonstrukce oken</t>
  </si>
  <si>
    <t>0044850</t>
  </si>
  <si>
    <t>PPP pro Prahu 7 a 8 - rek. obj. Glowackého 549/7</t>
  </si>
  <si>
    <t>0044976</t>
  </si>
  <si>
    <t>VOŠ a SPŠ Na Příkopě, P1 - rekonstrukce oken</t>
  </si>
  <si>
    <t>0045070</t>
  </si>
  <si>
    <t>ZŠ a SŠ Karla Herforta, P1- rekonstrukce učeben</t>
  </si>
  <si>
    <t>0045134</t>
  </si>
  <si>
    <t>OA Hovorčovická, P3 - rekonstrukce oken a fasády</t>
  </si>
  <si>
    <t>0045138</t>
  </si>
  <si>
    <t>VOŠ a SPŠ potr.technolog., P2 - rek.pro ZUŠ U Půjč</t>
  </si>
  <si>
    <t>0045139</t>
  </si>
  <si>
    <t>ZŠ Ružinovská, P4 - rekonstrukce hlavní budovy</t>
  </si>
  <si>
    <t>0045479</t>
  </si>
  <si>
    <t>DDM Modřany - přístavba objektu Urbánkova</t>
  </si>
  <si>
    <t>0045480</t>
  </si>
  <si>
    <t>SŠAaI Weilova, P 10 - rek. elektroinstalace</t>
  </si>
  <si>
    <t>0045481</t>
  </si>
  <si>
    <t>ZŠ por. zraku P2 - rek. vestavby a střechy</t>
  </si>
  <si>
    <t>0045483</t>
  </si>
  <si>
    <t>Jahodovka - VOŠSP, P10 - rekonstrukce pavilonu B</t>
  </si>
  <si>
    <t>2541016</t>
  </si>
  <si>
    <t>Cesta za kvalitním vzděláváním II./2018</t>
  </si>
  <si>
    <t>2541123</t>
  </si>
  <si>
    <t>Moderní škola  II.</t>
  </si>
  <si>
    <t>2541124</t>
  </si>
  <si>
    <t>Moderní škola III.</t>
  </si>
  <si>
    <t>2541125</t>
  </si>
  <si>
    <t>Moderní škola IV.</t>
  </si>
  <si>
    <t>2541122</t>
  </si>
  <si>
    <t>Moderní škola I.</t>
  </si>
  <si>
    <t>Celkem správce: 0005 - PhDr. Mgr. Vít Šimral, Ph.D. et Ph.D.</t>
  </si>
  <si>
    <t>05 - Zdravotnictví a sociální oblast</t>
  </si>
  <si>
    <t>Správce: 0011 - Mgr. Milena Johnová</t>
  </si>
  <si>
    <t>CENTR.LÉČ.REHABILITACE</t>
  </si>
  <si>
    <t>0045596</t>
  </si>
  <si>
    <t>Klimatizace</t>
  </si>
  <si>
    <t>CS A DD CH.MASARYKOVÉ</t>
  </si>
  <si>
    <t>0045601</t>
  </si>
  <si>
    <t>Sanace suterénu I. etapa</t>
  </si>
  <si>
    <t>0045602</t>
  </si>
  <si>
    <t>Venkovní visutá terasa</t>
  </si>
  <si>
    <t>DOMOV SVOJŠICE</t>
  </si>
  <si>
    <t>0045436</t>
  </si>
  <si>
    <t>Rekonstrukce vnitřních prostor chráněného bydlení</t>
  </si>
  <si>
    <t>DS HEŘMANŮV MĚSTEC</t>
  </si>
  <si>
    <t>0044643</t>
  </si>
  <si>
    <t>Rekonstrukce otopného systému</t>
  </si>
  <si>
    <t>DpS ELIŠKY PURKYŇOVÉ</t>
  </si>
  <si>
    <t>0045289</t>
  </si>
  <si>
    <t>Rekonstrukce budov Šolínova</t>
  </si>
  <si>
    <t>DpS HÁJE</t>
  </si>
  <si>
    <t>0045429</t>
  </si>
  <si>
    <t>Rekonstrukce plynových kotlů v kotelně</t>
  </si>
  <si>
    <t>DpS ĎÁBLICE</t>
  </si>
  <si>
    <t>0045431</t>
  </si>
  <si>
    <t>Rekonstrukce plynové kotelny a strojoven</t>
  </si>
  <si>
    <t>DĚTSKÉ CENTRUM PAPRSEK</t>
  </si>
  <si>
    <t>0045147</t>
  </si>
  <si>
    <t>Nástavba pavilonu 4 ve středisku DAR</t>
  </si>
  <si>
    <t>ICSS ODLOCHOVICE</t>
  </si>
  <si>
    <t>0045440</t>
  </si>
  <si>
    <t>Restaurování kaple sv. Jana Nepomuckého</t>
  </si>
  <si>
    <t>0041932</t>
  </si>
  <si>
    <t>Rek. ČOV  Nem. Na Bulovce</t>
  </si>
  <si>
    <t>0043956</t>
  </si>
  <si>
    <t>Investice v areálu Nem. Na Bulovce</t>
  </si>
  <si>
    <t>0008211</t>
  </si>
  <si>
    <t>Administrativně-technická budova ZZS</t>
  </si>
  <si>
    <t>0040506</t>
  </si>
  <si>
    <t>DPS Nebušice-rozšíření</t>
  </si>
  <si>
    <t>0041703</t>
  </si>
  <si>
    <t>DC Paprsek - Rokytka</t>
  </si>
  <si>
    <t>0041799</t>
  </si>
  <si>
    <t>Domov seniorů Dolní Počernice</t>
  </si>
  <si>
    <t>0041929</t>
  </si>
  <si>
    <t>Domov pro seniory Krč II</t>
  </si>
  <si>
    <t>0042872</t>
  </si>
  <si>
    <t>Dům seniorů Bohnice</t>
  </si>
  <si>
    <t>0042979</t>
  </si>
  <si>
    <t>Terezín - rek. objektu Pražská</t>
  </si>
  <si>
    <t>0043258</t>
  </si>
  <si>
    <t>Výjezdové stanoviště ZZS Argentinská</t>
  </si>
  <si>
    <t>0043424</t>
  </si>
  <si>
    <t>IP pro kap.05</t>
  </si>
  <si>
    <t>0045150</t>
  </si>
  <si>
    <t>Terezín - rek. objektu Dlouhá</t>
  </si>
  <si>
    <t>0045502</t>
  </si>
  <si>
    <t>Terezín - rek. objektu 28. října</t>
  </si>
  <si>
    <t>0045766</t>
  </si>
  <si>
    <t>Rezerva pro zvýšení kapacit v oblasti soc. - zdr. péče</t>
  </si>
  <si>
    <t>MHMP - ZDR</t>
  </si>
  <si>
    <t>0045417</t>
  </si>
  <si>
    <t>PD - výjezdové stanoviště ZZS, 28. pluku, Praha 10</t>
  </si>
  <si>
    <t>0045604</t>
  </si>
  <si>
    <t>PD – MNNP, nástavba 2 pater</t>
  </si>
  <si>
    <t>0045605</t>
  </si>
  <si>
    <t>Objekt v ulici U Mrázovky - rekonstrukce</t>
  </si>
  <si>
    <t>0045606</t>
  </si>
  <si>
    <t>Objekt Dykova (DDCHM) - rekonstrukce</t>
  </si>
  <si>
    <t>0045608</t>
  </si>
  <si>
    <t>Výjezdové stanoviště ZZS v areálu NNF</t>
  </si>
  <si>
    <t>0045609</t>
  </si>
  <si>
    <t>Výjezdové stanoviště ZZS v areálu Na Slupi</t>
  </si>
  <si>
    <t>MĚSTSKÁ NEMOCNICE NÁSLEDNÉ .PÉČE P9</t>
  </si>
  <si>
    <t>0045593</t>
  </si>
  <si>
    <t>Rekonstrukce prostor pro oddělení rehabilitace</t>
  </si>
  <si>
    <t>0045594</t>
  </si>
  <si>
    <t>Rek. stáv. jídelny na zasedací a školící místnost</t>
  </si>
  <si>
    <t>MĚSTSKÁ POLIKLINIKA PRAHA</t>
  </si>
  <si>
    <t>0045597</t>
  </si>
  <si>
    <t>Operační světlo</t>
  </si>
  <si>
    <t>0045598</t>
  </si>
  <si>
    <t>Ultrazvuk. přístroj 3D vyšší střed. třídy pro gyn.</t>
  </si>
  <si>
    <t>0045600</t>
  </si>
  <si>
    <t>Elektrická polohovací lehátka pro rehabilitaci 3ks</t>
  </si>
  <si>
    <t>ZDRAV.ZÁCHR.SLUŽBA HMP</t>
  </si>
  <si>
    <t>0043971</t>
  </si>
  <si>
    <t>Rekonstrukce budovy Nádražní</t>
  </si>
  <si>
    <t>0045595</t>
  </si>
  <si>
    <t>Rekonstrukce ZOS</t>
  </si>
  <si>
    <t>Celkem správce: 0011 - Mgr. Milena Johnová</t>
  </si>
  <si>
    <t>06 - Kultura a cestovní ruch</t>
  </si>
  <si>
    <t>Správce: 0007 - MgA. Hana Třeštíková</t>
  </si>
  <si>
    <t>DIVADLO NA VINOHRADECH</t>
  </si>
  <si>
    <t>0043429</t>
  </si>
  <si>
    <t>Modernizace zařízení scénické divadel.techniky</t>
  </si>
  <si>
    <t>0044044</t>
  </si>
  <si>
    <t>Celková rekonstrukce budovy DnV</t>
  </si>
  <si>
    <t>DIVADLO NA ZÁBRADLÍ</t>
  </si>
  <si>
    <t>0045349</t>
  </si>
  <si>
    <t>Automatizovaný externí defibrilátor</t>
  </si>
  <si>
    <t>0045350</t>
  </si>
  <si>
    <t>Ionizátor</t>
  </si>
  <si>
    <t>0045352</t>
  </si>
  <si>
    <t>Licence Office 365</t>
  </si>
  <si>
    <t>0045353</t>
  </si>
  <si>
    <t>Datové pole</t>
  </si>
  <si>
    <t>DIVADLO V DLOUHÉ</t>
  </si>
  <si>
    <t>0045357</t>
  </si>
  <si>
    <t>Akustické pokrytí hluchých míst v hledišti</t>
  </si>
  <si>
    <t>GALERIE HL.M.PRAHY</t>
  </si>
  <si>
    <t>0041590</t>
  </si>
  <si>
    <t>Revit. Colloredo-Mansfeld. paláce</t>
  </si>
  <si>
    <t>0042879</t>
  </si>
  <si>
    <t>Obnova terasových zdí - Trojský zámek</t>
  </si>
  <si>
    <t>0044048</t>
  </si>
  <si>
    <t>Rek.a restaurování pomníků a veřejných plastik</t>
  </si>
  <si>
    <t>0045171</t>
  </si>
  <si>
    <t>Rekonstrukce areálu Bouchalka</t>
  </si>
  <si>
    <t>0045358</t>
  </si>
  <si>
    <t>Akviziční činnost v 2021 - nákup výtvarných děl</t>
  </si>
  <si>
    <t>0041176</t>
  </si>
  <si>
    <t>Rekon. Šlechtovy restaurace</t>
  </si>
  <si>
    <t>0044667</t>
  </si>
  <si>
    <t>IP pro kapitolu 06</t>
  </si>
  <si>
    <t>MHMP - KUC</t>
  </si>
  <si>
    <t>0045348</t>
  </si>
  <si>
    <t>Rezerva kap. 0662 v 2021</t>
  </si>
  <si>
    <t>MINOR</t>
  </si>
  <si>
    <t>0045366</t>
  </si>
  <si>
    <t>Vícepásmový systém ozvučení velkého sálu divadla</t>
  </si>
  <si>
    <t>MUZEUM HL.M. PRAHY</t>
  </si>
  <si>
    <t>0007778</t>
  </si>
  <si>
    <t>Rek.a obn. hl.budovy a výst.nové</t>
  </si>
  <si>
    <t>MĚSTSKÁ DIVADLA PRAŽSKÁ</t>
  </si>
  <si>
    <t>0045368</t>
  </si>
  <si>
    <t>Modernizace zvukové techniky v divadle Rokoko</t>
  </si>
  <si>
    <t>MĚSTSKÁ KNIHOVNA V PRAZE</t>
  </si>
  <si>
    <t>0041429</t>
  </si>
  <si>
    <t>Výstavba knihovny</t>
  </si>
  <si>
    <t>NKP VYŠEHRAD</t>
  </si>
  <si>
    <t>0045369</t>
  </si>
  <si>
    <t>RVP v NKPV - inform. a orientační systém - 1.etapa</t>
  </si>
  <si>
    <t>0045370</t>
  </si>
  <si>
    <t>RVP v NKPV - výměna zábradlí - 2.etapa</t>
  </si>
  <si>
    <t>STUDIO YPSILON</t>
  </si>
  <si>
    <t>0045371</t>
  </si>
  <si>
    <t>Pořízení techniky pro zprac. a odbavování videa</t>
  </si>
  <si>
    <t>Celkem správce: 0007 - MgA. Hana Třeštíková</t>
  </si>
  <si>
    <t>Správce: 013 - Pavel Vyhnánek, M.A.</t>
  </si>
  <si>
    <t>0040774</t>
  </si>
  <si>
    <t>Areál Výstaviště</t>
  </si>
  <si>
    <t>0045029</t>
  </si>
  <si>
    <t>Rek. a dost. Průmyslového paláce</t>
  </si>
  <si>
    <t>Celkem správce: 013 - Pavel Vyhnánek, M.A.</t>
  </si>
  <si>
    <t>07 - Bezpečnost</t>
  </si>
  <si>
    <t>Správce: 0002 - MUDr. Zdeněk Hřib</t>
  </si>
  <si>
    <t>MHMP - INI</t>
  </si>
  <si>
    <t>0040459</t>
  </si>
  <si>
    <t>Rozšíření a integrace Městského kamerového systému</t>
  </si>
  <si>
    <t>Celkem správce: 0002 - MUDr. Zdeněk Hřib</t>
  </si>
  <si>
    <t>MHMP - BEZ</t>
  </si>
  <si>
    <t>0043440</t>
  </si>
  <si>
    <t>Systém OŘ při povodích</t>
  </si>
  <si>
    <t>0043442</t>
  </si>
  <si>
    <t>Rezerva pro MČ a jednotky SDH</t>
  </si>
  <si>
    <t>0044682</t>
  </si>
  <si>
    <t>Rozšířená podpora technol. OS krizového štábu HMP</t>
  </si>
  <si>
    <t>0045183</t>
  </si>
  <si>
    <t>Rekonstrukce služeben MP HMP a KŘP HMP</t>
  </si>
  <si>
    <t>0044060</t>
  </si>
  <si>
    <t>Budovy Hasičského sboru</t>
  </si>
  <si>
    <t>0041438</t>
  </si>
  <si>
    <t>Výstavba has.zbrojnice Zbraslav</t>
  </si>
  <si>
    <t>0042884</t>
  </si>
  <si>
    <t>Investorská příprava pro kapitolu 07</t>
  </si>
  <si>
    <t>0042973</t>
  </si>
  <si>
    <t>Výstavba has.zbrojnice Praha 13</t>
  </si>
  <si>
    <t>0042974</t>
  </si>
  <si>
    <t>Výstavba has.zbrojnice Nebušice</t>
  </si>
  <si>
    <t>0042975</t>
  </si>
  <si>
    <t>Výstavba has.zbrojnice Satalice</t>
  </si>
  <si>
    <t>0042977</t>
  </si>
  <si>
    <t>Výstavba has.zbrojnice Zličín</t>
  </si>
  <si>
    <t>0044061</t>
  </si>
  <si>
    <t>Protipožární nádrž Dubeč</t>
  </si>
  <si>
    <t>0044062</t>
  </si>
  <si>
    <t>Výstavba budovy IZS na úz. MČ Praha - Klánovice</t>
  </si>
  <si>
    <t>0044436</t>
  </si>
  <si>
    <t>Hasičská zbrojnice a stanoviště ZZS - Běchovice</t>
  </si>
  <si>
    <t>0044528</t>
  </si>
  <si>
    <t>Modernizace základny Letecké záchranné služby</t>
  </si>
  <si>
    <t>MHMP MĚSTSKÁ POLICIE</t>
  </si>
  <si>
    <t>0041441</t>
  </si>
  <si>
    <t>Stroje a zařízení nezahrnuté do rozpočtu (SZNR)</t>
  </si>
  <si>
    <t>0041718</t>
  </si>
  <si>
    <t>Technické zhodnocení majetku</t>
  </si>
  <si>
    <t>SPRÁVA SLUŽEB HL.M.PRAHY</t>
  </si>
  <si>
    <t>0043118</t>
  </si>
  <si>
    <t>Sklad humanitárního mater. a střelnice Kundratka</t>
  </si>
  <si>
    <t>0043444</t>
  </si>
  <si>
    <t>Rek. a dost. areálu SSHMP v MČ Praha Dubeč-4.et.</t>
  </si>
  <si>
    <t>08 - Hospodářství</t>
  </si>
  <si>
    <t>0044313</t>
  </si>
  <si>
    <t>Rek. BD pro seniory z FRDB</t>
  </si>
  <si>
    <t>0044314</t>
  </si>
  <si>
    <t>Rek. BD zvl. určení z FRDB</t>
  </si>
  <si>
    <t>0044316</t>
  </si>
  <si>
    <t>Rek. BD v ul. Wassermannova z FRDB</t>
  </si>
  <si>
    <t>0044673</t>
  </si>
  <si>
    <t>Bytové objekty</t>
  </si>
  <si>
    <t>0041726</t>
  </si>
  <si>
    <t>Dům u Minuty</t>
  </si>
  <si>
    <t>Správce: 0008 - Mgr. Jan Chabr</t>
  </si>
  <si>
    <t>MHMP - EVM</t>
  </si>
  <si>
    <t>0044069</t>
  </si>
  <si>
    <t>Výkupy pozemků, budov a staveb</t>
  </si>
  <si>
    <t>0045478</t>
  </si>
  <si>
    <t>Nadlimitní věcná břemena</t>
  </si>
  <si>
    <t>0040951</t>
  </si>
  <si>
    <t>Revitalizace náplavek</t>
  </si>
  <si>
    <t>0044074</t>
  </si>
  <si>
    <t>Nebytové objekty a stavby</t>
  </si>
  <si>
    <t>0044077</t>
  </si>
  <si>
    <t>Revitalizace náplavek II. fáze</t>
  </si>
  <si>
    <t>0044078</t>
  </si>
  <si>
    <t>Revitalizace objektu U Hrušky</t>
  </si>
  <si>
    <t>0044675</t>
  </si>
  <si>
    <t>Obnova a modernizace soustavy VO HMP</t>
  </si>
  <si>
    <t>0044676</t>
  </si>
  <si>
    <t>Revitalizace náplavek III. fáze</t>
  </si>
  <si>
    <t>0045184</t>
  </si>
  <si>
    <t>Výkupy pozemků budov a staveb - HOM</t>
  </si>
  <si>
    <t>0045441</t>
  </si>
  <si>
    <t>Upgrade sítě VO k dobíjení e-mobility</t>
  </si>
  <si>
    <t>Celkem správce: 0008 - Mgr. Jan Chabr</t>
  </si>
  <si>
    <t>0045610</t>
  </si>
  <si>
    <t>Revitalizace a využití pozemku Vršovice</t>
  </si>
  <si>
    <t>0045611</t>
  </si>
  <si>
    <t>Les vzpomínek - realizace projektu</t>
  </si>
  <si>
    <t>SPRÁVA PRAŽ.HŘBITOVŮ</t>
  </si>
  <si>
    <t>0045576</t>
  </si>
  <si>
    <t>Hřbitov Olšany - NOS výstavba záchodů</t>
  </si>
  <si>
    <t>0045584</t>
  </si>
  <si>
    <t>Hřbitov Vršovice - rekonstrukce záchodů</t>
  </si>
  <si>
    <t>0045588</t>
  </si>
  <si>
    <t>Krematorium Strašnice - rekonstrukce střechy</t>
  </si>
  <si>
    <t>0045592</t>
  </si>
  <si>
    <t>Nákladní vozidla s kontejnerovou nástavbou</t>
  </si>
  <si>
    <t>0044072</t>
  </si>
  <si>
    <t>Holešovická tržnice</t>
  </si>
  <si>
    <t>09 - Vnitřní správa</t>
  </si>
  <si>
    <t>MHMP - FON</t>
  </si>
  <si>
    <t>2000000</t>
  </si>
  <si>
    <t>OPPPR Spolufinancování projektů</t>
  </si>
  <si>
    <t>2000002</t>
  </si>
  <si>
    <t>OPPPR - Předfinancování podílu EU</t>
  </si>
  <si>
    <t>MHMP - IAP</t>
  </si>
  <si>
    <t>0008936</t>
  </si>
  <si>
    <t>Centrum kartových služeb</t>
  </si>
  <si>
    <t>0040082</t>
  </si>
  <si>
    <t>Agendové a provozní IS</t>
  </si>
  <si>
    <t>0040083</t>
  </si>
  <si>
    <t>Systémy pro správu dokumentů (DMS)</t>
  </si>
  <si>
    <t>0040099</t>
  </si>
  <si>
    <t>Portály, weby a mobilní aplikace</t>
  </si>
  <si>
    <t>0040101</t>
  </si>
  <si>
    <t>Inf.systém Krizového řízení (ISKŘ)</t>
  </si>
  <si>
    <t>0040444</t>
  </si>
  <si>
    <t>Ekonomické IS</t>
  </si>
  <si>
    <t>0040445</t>
  </si>
  <si>
    <t>GIS, mapové služby a geoinformace</t>
  </si>
  <si>
    <t>0040985</t>
  </si>
  <si>
    <t>Projekty rozvoje IS MP HMP</t>
  </si>
  <si>
    <t>0041729</t>
  </si>
  <si>
    <t>Integrační platforma a datový sklad</t>
  </si>
  <si>
    <t>0041730</t>
  </si>
  <si>
    <t>Projekty napojení agendových IS na rozhraní ISZR</t>
  </si>
  <si>
    <t>0041731</t>
  </si>
  <si>
    <t>Správa identit (IDM)</t>
  </si>
  <si>
    <t>0041943</t>
  </si>
  <si>
    <t>Centrální Service Desk</t>
  </si>
  <si>
    <t>0041944</t>
  </si>
  <si>
    <t>Systémy spisové služby a podpůrných služeb</t>
  </si>
  <si>
    <t>0042663</t>
  </si>
  <si>
    <t>Softwarové nástroje pro řízení ICT</t>
  </si>
  <si>
    <t>0042664</t>
  </si>
  <si>
    <t>Softwarové nástroje pro modelování architektury IS/ICT</t>
  </si>
  <si>
    <t>0043537</t>
  </si>
  <si>
    <t>Projekty ICT_Smart Cities</t>
  </si>
  <si>
    <t>0002912</t>
  </si>
  <si>
    <t>Výpočetní technika a progr. vybav. pro MHMP</t>
  </si>
  <si>
    <t>0040106</t>
  </si>
  <si>
    <t>Datová centra</t>
  </si>
  <si>
    <t>0040449</t>
  </si>
  <si>
    <t>Metropolitní datové sítě</t>
  </si>
  <si>
    <t>0041946</t>
  </si>
  <si>
    <t>Bezpečnost IS/ICT</t>
  </si>
  <si>
    <t>MHMP - AMP</t>
  </si>
  <si>
    <t>0043457</t>
  </si>
  <si>
    <t>Střední stavební obnova a modernizace Chodovec I</t>
  </si>
  <si>
    <t>0044427</t>
  </si>
  <si>
    <t>Úpravy a dovybavení objektu Chodovec II.</t>
  </si>
  <si>
    <t>0044685</t>
  </si>
  <si>
    <t>Střednědobá obnova a modernizace systémů AMP</t>
  </si>
  <si>
    <t>0045196</t>
  </si>
  <si>
    <t>Nákup archiválií a akvizicí</t>
  </si>
  <si>
    <t>0040554</t>
  </si>
  <si>
    <t>Společný objekt Chodovec II</t>
  </si>
  <si>
    <t>0044686</t>
  </si>
  <si>
    <t>Multifunkční budova MHMP</t>
  </si>
  <si>
    <t>MHMP - SLU</t>
  </si>
  <si>
    <t>0005778</t>
  </si>
  <si>
    <t>Obměna a doplnění rozmnožovací techniky</t>
  </si>
  <si>
    <t>0006104</t>
  </si>
  <si>
    <t>Obměna vozidel autoparku MHMP</t>
  </si>
  <si>
    <t>0008103</t>
  </si>
  <si>
    <t>Rekonstrukce Clam-Gallasova paláce</t>
  </si>
  <si>
    <t>0042579</t>
  </si>
  <si>
    <t>Rozvoj a obnova JBS</t>
  </si>
  <si>
    <t>0042712</t>
  </si>
  <si>
    <t>Zhodnocení komplexu budov MHMP v rámci EPC</t>
  </si>
  <si>
    <t>0044087</t>
  </si>
  <si>
    <t>Revitalizace objektu Varhulíkové</t>
  </si>
  <si>
    <t>0044088</t>
  </si>
  <si>
    <t>Vybavení objektů MHMP</t>
  </si>
  <si>
    <t>0044089</t>
  </si>
  <si>
    <t>Úpravy objektů MHMP</t>
  </si>
  <si>
    <t>0045188</t>
  </si>
  <si>
    <t>Chlazení NÚB</t>
  </si>
  <si>
    <t>0045191</t>
  </si>
  <si>
    <t>Rekonstrukce fasády a oken NÚB</t>
  </si>
  <si>
    <t>10 - Pokladní správa</t>
  </si>
  <si>
    <t>0042466</t>
  </si>
  <si>
    <t>MČ - investiční rezerva</t>
  </si>
  <si>
    <t>0042584</t>
  </si>
  <si>
    <t>Rezerva na spolufin.projektů EU/EHP</t>
  </si>
  <si>
    <t>v tis. Kč</t>
  </si>
  <si>
    <t>Kapitola</t>
  </si>
  <si>
    <t>CELKEM</t>
  </si>
  <si>
    <t>02 - Městská infrastruktura</t>
  </si>
  <si>
    <t>Správce: 0001 - doc. MUDr. Bohuslav Svoboda, CSc.</t>
  </si>
  <si>
    <t>KAPITOLY  C E L K E M</t>
  </si>
  <si>
    <t xml:space="preserve">Rozpočet KV na rok 2021 v členění dle kapitol HMP </t>
  </si>
  <si>
    <t xml:space="preserve"> KV 2021      </t>
  </si>
  <si>
    <t>Správce: 0003 -  Mgr. Adam Zábranský</t>
  </si>
  <si>
    <t>Celkem správce: 0003 - Mgr. Adam Zábranský</t>
  </si>
  <si>
    <t>OPD - TT Divoká Šárka- Dědinská</t>
  </si>
  <si>
    <t>Správce: 0003 - Mgr. Adam Zábranský</t>
  </si>
  <si>
    <t>Správce: 0012 - ředitel MHMP</t>
  </si>
  <si>
    <t>Celkem správce: 0012 - ředitel MHMP</t>
  </si>
  <si>
    <t>Příloha č, 2d k usnesení Zastupitelstva HMP č. 22/1 ze dne 17.12.2020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</si>
</sst>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7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u/>
      <sz val="14"/>
      <name val="Arial CE"/>
      <charset val="238"/>
    </font>
    <font>
      <sz val="14"/>
      <name val="Arial CE"/>
      <charset val="238"/>
    </font>
    <font>
      <b/>
      <sz val="14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16"/>
      <name val="Arial CE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b/>
      <sz val="12"/>
      <name val="Arial CE"/>
      <family val="2"/>
      <charset val="238"/>
    </font>
    <font>
      <i/>
      <u/>
      <sz val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0">
    <xf numFmtId="0" fontId="0" fillId="0" borderId="0" xfId="0"/>
    <xf numFmtId="49" fontId="1" fillId="0" borderId="0" xfId="1" applyNumberFormat="1"/>
    <xf numFmtId="49" fontId="2" fillId="2" borderId="0" xfId="1" applyNumberFormat="1" applyFont="1" applyFill="1" applyAlignment="1">
      <alignment horizontal="centerContinuous" vertical="center"/>
    </xf>
    <xf numFmtId="4" fontId="2" fillId="2" borderId="0" xfId="1" applyNumberFormat="1" applyFont="1" applyFill="1" applyAlignment="1">
      <alignment horizontal="centerContinuous" vertical="center"/>
    </xf>
    <xf numFmtId="4" fontId="1" fillId="0" borderId="0" xfId="1" applyNumberFormat="1"/>
    <xf numFmtId="0" fontId="1" fillId="0" borderId="0" xfId="1"/>
    <xf numFmtId="49" fontId="2" fillId="0" borderId="0" xfId="1" applyNumberFormat="1" applyFont="1"/>
    <xf numFmtId="49" fontId="3" fillId="0" borderId="0" xfId="1" applyNumberFormat="1" applyFont="1" applyAlignment="1">
      <alignment horizontal="left"/>
    </xf>
    <xf numFmtId="164" fontId="4" fillId="0" borderId="0" xfId="1" applyNumberFormat="1" applyFont="1"/>
    <xf numFmtId="49" fontId="4" fillId="0" borderId="0" xfId="1" applyNumberFormat="1" applyFont="1"/>
    <xf numFmtId="4" fontId="4" fillId="0" borderId="0" xfId="1" applyNumberFormat="1" applyFont="1" applyAlignment="1">
      <alignment wrapText="1"/>
    </xf>
    <xf numFmtId="4" fontId="5" fillId="0" borderId="0" xfId="1" applyNumberFormat="1" applyFont="1" applyAlignment="1">
      <alignment horizontal="right" wrapText="1"/>
    </xf>
    <xf numFmtId="4" fontId="1" fillId="0" borderId="0" xfId="1" applyNumberFormat="1" applyAlignment="1">
      <alignment wrapText="1"/>
    </xf>
    <xf numFmtId="164" fontId="1" fillId="0" borderId="0" xfId="1" applyNumberFormat="1"/>
    <xf numFmtId="49" fontId="6" fillId="3" borderId="1" xfId="1" applyNumberFormat="1" applyFont="1" applyFill="1" applyBorder="1" applyAlignment="1">
      <alignment horizontal="left" wrapText="1"/>
    </xf>
    <xf numFmtId="164" fontId="6" fillId="3" borderId="2" xfId="1" applyNumberFormat="1" applyFont="1" applyFill="1" applyBorder="1" applyAlignment="1">
      <alignment horizontal="left" wrapText="1"/>
    </xf>
    <xf numFmtId="49" fontId="6" fillId="3" borderId="3" xfId="1" applyNumberFormat="1" applyFont="1" applyFill="1" applyBorder="1" applyAlignment="1">
      <alignment horizontal="left" wrapText="1"/>
    </xf>
    <xf numFmtId="4" fontId="6" fillId="3" borderId="3" xfId="1" applyNumberFormat="1" applyFont="1" applyFill="1" applyBorder="1" applyAlignment="1">
      <alignment horizontal="left" wrapText="1"/>
    </xf>
    <xf numFmtId="49" fontId="7" fillId="0" borderId="4" xfId="1" applyNumberFormat="1" applyFont="1" applyBorder="1" applyAlignment="1">
      <alignment horizontal="center" vertical="top" wrapText="1"/>
    </xf>
    <xf numFmtId="164" fontId="7" fillId="0" borderId="5" xfId="1" applyNumberFormat="1" applyFont="1" applyBorder="1" applyAlignment="1">
      <alignment horizontal="center" vertical="top" wrapText="1"/>
    </xf>
    <xf numFmtId="49" fontId="7" fillId="0" borderId="6" xfId="1" applyNumberFormat="1" applyFont="1" applyBorder="1" applyAlignment="1">
      <alignment horizontal="center" vertical="top" wrapText="1"/>
    </xf>
    <xf numFmtId="4" fontId="7" fillId="0" borderId="5" xfId="1" applyNumberFormat="1" applyFont="1" applyBorder="1" applyAlignment="1">
      <alignment horizontal="center" vertical="top" wrapText="1"/>
    </xf>
    <xf numFmtId="4" fontId="7" fillId="0" borderId="6" xfId="1" applyNumberFormat="1" applyFont="1" applyBorder="1" applyAlignment="1">
      <alignment horizontal="center" vertical="top" wrapText="1"/>
    </xf>
    <xf numFmtId="49" fontId="7" fillId="0" borderId="7" xfId="1" applyNumberFormat="1" applyFont="1" applyBorder="1" applyAlignment="1">
      <alignment horizontal="center" vertical="top" wrapText="1"/>
    </xf>
    <xf numFmtId="164" fontId="7" fillId="0" borderId="8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left" vertical="top" wrapText="1"/>
    </xf>
    <xf numFmtId="4" fontId="7" fillId="0" borderId="8" xfId="1" applyNumberFormat="1" applyFont="1" applyBorder="1" applyAlignment="1">
      <alignment horizontal="center" vertical="top" wrapText="1"/>
    </xf>
    <xf numFmtId="4" fontId="7" fillId="0" borderId="9" xfId="1" applyNumberFormat="1" applyFont="1" applyBorder="1" applyAlignment="1">
      <alignment horizontal="center" vertical="top" wrapText="1"/>
    </xf>
    <xf numFmtId="49" fontId="7" fillId="4" borderId="1" xfId="1" applyNumberFormat="1" applyFont="1" applyFill="1" applyBorder="1"/>
    <xf numFmtId="164" fontId="7" fillId="4" borderId="2" xfId="1" applyNumberFormat="1" applyFont="1" applyFill="1" applyBorder="1"/>
    <xf numFmtId="49" fontId="7" fillId="4" borderId="3" xfId="1" applyNumberFormat="1" applyFont="1" applyFill="1" applyBorder="1"/>
    <xf numFmtId="4" fontId="7" fillId="4" borderId="10" xfId="1" applyNumberFormat="1" applyFont="1" applyFill="1" applyBorder="1" applyAlignment="1">
      <alignment wrapText="1"/>
    </xf>
    <xf numFmtId="4" fontId="7" fillId="4" borderId="3" xfId="1" applyNumberFormat="1" applyFont="1" applyFill="1" applyBorder="1" applyAlignment="1">
      <alignment wrapText="1"/>
    </xf>
    <xf numFmtId="49" fontId="7" fillId="0" borderId="11" xfId="1" applyNumberFormat="1" applyFont="1" applyBorder="1" applyAlignment="1">
      <alignment horizontal="left"/>
    </xf>
    <xf numFmtId="164" fontId="7" fillId="0" borderId="12" xfId="1" applyNumberFormat="1" applyFont="1" applyBorder="1" applyAlignment="1">
      <alignment horizontal="center"/>
    </xf>
    <xf numFmtId="49" fontId="7" fillId="0" borderId="13" xfId="1" applyNumberFormat="1" applyFont="1" applyBorder="1" applyAlignment="1">
      <alignment horizontal="left"/>
    </xf>
    <xf numFmtId="4" fontId="7" fillId="0" borderId="12" xfId="1" applyNumberFormat="1" applyFont="1" applyBorder="1" applyAlignment="1">
      <alignment horizontal="right" wrapText="1"/>
    </xf>
    <xf numFmtId="4" fontId="7" fillId="0" borderId="13" xfId="1" applyNumberFormat="1" applyFont="1" applyBorder="1" applyAlignment="1">
      <alignment horizontal="right" wrapText="1"/>
    </xf>
    <xf numFmtId="4" fontId="7" fillId="0" borderId="13" xfId="1" applyNumberFormat="1" applyFont="1" applyBorder="1" applyAlignment="1">
      <alignment wrapText="1"/>
    </xf>
    <xf numFmtId="49" fontId="8" fillId="0" borderId="11" xfId="1" applyNumberFormat="1" applyFont="1" applyBorder="1" applyAlignment="1">
      <alignment horizontal="left"/>
    </xf>
    <xf numFmtId="164" fontId="8" fillId="0" borderId="12" xfId="1" applyNumberFormat="1" applyFont="1" applyBorder="1" applyAlignment="1">
      <alignment horizontal="center"/>
    </xf>
    <xf numFmtId="49" fontId="8" fillId="0" borderId="13" xfId="1" applyNumberFormat="1" applyFont="1" applyBorder="1" applyAlignment="1">
      <alignment horizontal="left"/>
    </xf>
    <xf numFmtId="4" fontId="8" fillId="0" borderId="12" xfId="1" applyNumberFormat="1" applyFont="1" applyBorder="1" applyAlignment="1">
      <alignment horizontal="right" wrapText="1"/>
    </xf>
    <xf numFmtId="4" fontId="8" fillId="0" borderId="13" xfId="1" applyNumberFormat="1" applyFont="1" applyBorder="1" applyAlignment="1">
      <alignment horizontal="right" wrapText="1"/>
    </xf>
    <xf numFmtId="4" fontId="8" fillId="0" borderId="13" xfId="1" applyNumberFormat="1" applyFont="1" applyBorder="1" applyAlignment="1">
      <alignment wrapText="1"/>
    </xf>
    <xf numFmtId="49" fontId="6" fillId="3" borderId="1" xfId="1" applyNumberFormat="1" applyFont="1" applyFill="1" applyBorder="1" applyAlignment="1">
      <alignment horizontal="left"/>
    </xf>
    <xf numFmtId="164" fontId="6" fillId="3" borderId="2" xfId="1" applyNumberFormat="1" applyFont="1" applyFill="1" applyBorder="1" applyAlignment="1">
      <alignment horizontal="left"/>
    </xf>
    <xf numFmtId="49" fontId="6" fillId="3" borderId="3" xfId="1" applyNumberFormat="1" applyFont="1" applyFill="1" applyBorder="1" applyAlignment="1">
      <alignment horizontal="left"/>
    </xf>
    <xf numFmtId="4" fontId="7" fillId="3" borderId="14" xfId="1" applyNumberFormat="1" applyFont="1" applyFill="1" applyBorder="1" applyAlignment="1">
      <alignment horizontal="right" wrapText="1"/>
    </xf>
    <xf numFmtId="4" fontId="7" fillId="3" borderId="15" xfId="1" applyNumberFormat="1" applyFont="1" applyFill="1" applyBorder="1" applyAlignment="1">
      <alignment horizontal="right" wrapText="1"/>
    </xf>
    <xf numFmtId="4" fontId="7" fillId="3" borderId="3" xfId="1" applyNumberFormat="1" applyFont="1" applyFill="1" applyBorder="1" applyAlignment="1">
      <alignment horizontal="right" wrapText="1"/>
    </xf>
    <xf numFmtId="4" fontId="8" fillId="0" borderId="0" xfId="1" applyNumberFormat="1" applyFont="1" applyAlignment="1">
      <alignment horizontal="right" wrapText="1"/>
    </xf>
    <xf numFmtId="0" fontId="1" fillId="0" borderId="0" xfId="2"/>
    <xf numFmtId="0" fontId="1" fillId="5" borderId="0" xfId="2" applyFill="1"/>
    <xf numFmtId="0" fontId="1" fillId="5" borderId="0" xfId="2" applyFill="1" applyAlignment="1">
      <alignment horizontal="right"/>
    </xf>
    <xf numFmtId="49" fontId="13" fillId="6" borderId="1" xfId="4" applyNumberFormat="1" applyFont="1" applyFill="1" applyBorder="1" applyAlignment="1">
      <alignment horizontal="left"/>
    </xf>
    <xf numFmtId="0" fontId="1" fillId="6" borderId="2" xfId="2" applyFill="1" applyBorder="1"/>
    <xf numFmtId="0" fontId="12" fillId="6" borderId="2" xfId="2" applyFont="1" applyFill="1" applyBorder="1"/>
    <xf numFmtId="0" fontId="12" fillId="6" borderId="3" xfId="2" applyFont="1" applyFill="1" applyBorder="1"/>
    <xf numFmtId="0" fontId="1" fillId="5" borderId="20" xfId="2" applyFill="1" applyBorder="1"/>
    <xf numFmtId="49" fontId="7" fillId="7" borderId="24" xfId="1" applyNumberFormat="1" applyFont="1" applyFill="1" applyBorder="1"/>
    <xf numFmtId="4" fontId="1" fillId="0" borderId="27" xfId="2" applyNumberFormat="1" applyBorder="1"/>
    <xf numFmtId="0" fontId="1" fillId="5" borderId="28" xfId="2" applyFill="1" applyBorder="1"/>
    <xf numFmtId="49" fontId="7" fillId="7" borderId="29" xfId="1" applyNumberFormat="1" applyFont="1" applyFill="1" applyBorder="1"/>
    <xf numFmtId="0" fontId="1" fillId="7" borderId="30" xfId="2" applyFill="1" applyBorder="1"/>
    <xf numFmtId="0" fontId="1" fillId="7" borderId="31" xfId="2" applyFill="1" applyBorder="1"/>
    <xf numFmtId="4" fontId="1" fillId="0" borderId="32" xfId="2" applyNumberFormat="1" applyBorder="1"/>
    <xf numFmtId="49" fontId="7" fillId="7" borderId="33" xfId="1" applyNumberFormat="1" applyFont="1" applyFill="1" applyBorder="1"/>
    <xf numFmtId="4" fontId="1" fillId="0" borderId="35" xfId="2" applyNumberFormat="1" applyBorder="1"/>
    <xf numFmtId="0" fontId="1" fillId="5" borderId="23" xfId="2" applyFill="1" applyBorder="1"/>
    <xf numFmtId="0" fontId="12" fillId="8" borderId="1" xfId="2" applyFont="1" applyFill="1" applyBorder="1"/>
    <xf numFmtId="0" fontId="1" fillId="8" borderId="2" xfId="2" applyFill="1" applyBorder="1"/>
    <xf numFmtId="4" fontId="12" fillId="8" borderId="36" xfId="2" applyNumberFormat="1" applyFont="1" applyFill="1" applyBorder="1"/>
    <xf numFmtId="0" fontId="1" fillId="5" borderId="1" xfId="2" applyFill="1" applyBorder="1"/>
    <xf numFmtId="0" fontId="12" fillId="5" borderId="2" xfId="2" applyFont="1" applyFill="1" applyBorder="1"/>
    <xf numFmtId="0" fontId="1" fillId="5" borderId="2" xfId="2" applyFill="1" applyBorder="1"/>
    <xf numFmtId="4" fontId="12" fillId="0" borderId="2" xfId="2" applyNumberFormat="1" applyFont="1" applyBorder="1"/>
    <xf numFmtId="49" fontId="13" fillId="6" borderId="1" xfId="5" applyNumberFormat="1" applyFont="1" applyFill="1" applyBorder="1" applyAlignment="1">
      <alignment horizontal="left"/>
    </xf>
    <xf numFmtId="4" fontId="12" fillId="6" borderId="36" xfId="2" applyNumberFormat="1" applyFont="1" applyFill="1" applyBorder="1"/>
    <xf numFmtId="49" fontId="7" fillId="7" borderId="1" xfId="1" applyNumberFormat="1" applyFont="1" applyFill="1" applyBorder="1"/>
    <xf numFmtId="0" fontId="1" fillId="0" borderId="25" xfId="2" applyBorder="1"/>
    <xf numFmtId="0" fontId="1" fillId="0" borderId="26" xfId="2" applyBorder="1"/>
    <xf numFmtId="0" fontId="1" fillId="8" borderId="3" xfId="2" applyFill="1" applyBorder="1"/>
    <xf numFmtId="49" fontId="13" fillId="6" borderId="37" xfId="6" applyNumberFormat="1" applyFont="1" applyFill="1" applyBorder="1" applyAlignment="1">
      <alignment horizontal="left"/>
    </xf>
    <xf numFmtId="4" fontId="12" fillId="6" borderId="3" xfId="2" applyNumberFormat="1" applyFont="1" applyFill="1" applyBorder="1"/>
    <xf numFmtId="49" fontId="13" fillId="6" borderId="37" xfId="7" applyNumberFormat="1" applyFont="1" applyFill="1" applyBorder="1" applyAlignment="1">
      <alignment horizontal="left"/>
    </xf>
    <xf numFmtId="49" fontId="13" fillId="6" borderId="1" xfId="8" applyNumberFormat="1" applyFont="1" applyFill="1" applyBorder="1" applyAlignment="1">
      <alignment horizontal="left"/>
    </xf>
    <xf numFmtId="49" fontId="2" fillId="0" borderId="20" xfId="8" applyNumberFormat="1" applyFont="1" applyBorder="1" applyAlignment="1">
      <alignment horizontal="left"/>
    </xf>
    <xf numFmtId="0" fontId="1" fillId="0" borderId="24" xfId="2" applyBorder="1"/>
    <xf numFmtId="49" fontId="2" fillId="0" borderId="28" xfId="8" applyNumberFormat="1" applyFont="1" applyBorder="1" applyAlignment="1">
      <alignment horizontal="left"/>
    </xf>
    <xf numFmtId="0" fontId="1" fillId="0" borderId="34" xfId="2" applyBorder="1"/>
    <xf numFmtId="49" fontId="13" fillId="6" borderId="37" xfId="9" applyNumberFormat="1" applyFont="1" applyFill="1" applyBorder="1" applyAlignment="1">
      <alignment horizontal="left"/>
    </xf>
    <xf numFmtId="49" fontId="13" fillId="6" borderId="1" xfId="10" applyNumberFormat="1" applyFont="1" applyFill="1" applyBorder="1" applyAlignment="1">
      <alignment horizontal="left"/>
    </xf>
    <xf numFmtId="49" fontId="2" fillId="0" borderId="37" xfId="10" applyNumberFormat="1" applyFont="1" applyBorder="1" applyAlignment="1">
      <alignment horizontal="left"/>
    </xf>
    <xf numFmtId="0" fontId="1" fillId="5" borderId="37" xfId="2" applyFill="1" applyBorder="1"/>
    <xf numFmtId="0" fontId="12" fillId="8" borderId="21" xfId="2" applyFont="1" applyFill="1" applyBorder="1"/>
    <xf numFmtId="0" fontId="1" fillId="8" borderId="16" xfId="2" applyFill="1" applyBorder="1"/>
    <xf numFmtId="4" fontId="12" fillId="8" borderId="23" xfId="2" applyNumberFormat="1" applyFont="1" applyFill="1" applyBorder="1"/>
    <xf numFmtId="49" fontId="13" fillId="6" borderId="1" xfId="11" applyNumberFormat="1" applyFont="1" applyFill="1" applyBorder="1" applyAlignment="1">
      <alignment horizontal="left"/>
    </xf>
    <xf numFmtId="49" fontId="2" fillId="0" borderId="20" xfId="11" applyNumberFormat="1" applyFont="1" applyBorder="1" applyAlignment="1">
      <alignment horizontal="left"/>
    </xf>
    <xf numFmtId="49" fontId="1" fillId="0" borderId="24" xfId="11" applyNumberFormat="1" applyBorder="1"/>
    <xf numFmtId="4" fontId="1" fillId="0" borderId="20" xfId="2" applyNumberFormat="1" applyBorder="1"/>
    <xf numFmtId="49" fontId="2" fillId="0" borderId="28" xfId="11" applyNumberFormat="1" applyFont="1" applyBorder="1" applyAlignment="1">
      <alignment horizontal="left"/>
    </xf>
    <xf numFmtId="0" fontId="12" fillId="8" borderId="2" xfId="2" applyFont="1" applyFill="1" applyBorder="1"/>
    <xf numFmtId="0" fontId="12" fillId="7" borderId="18" xfId="2" applyFont="1" applyFill="1" applyBorder="1"/>
    <xf numFmtId="0" fontId="1" fillId="7" borderId="18" xfId="2" applyFill="1" applyBorder="1"/>
    <xf numFmtId="4" fontId="12" fillId="7" borderId="18" xfId="2" applyNumberFormat="1" applyFont="1" applyFill="1" applyBorder="1"/>
    <xf numFmtId="0" fontId="1" fillId="5" borderId="17" xfId="2" applyFill="1" applyBorder="1"/>
    <xf numFmtId="0" fontId="12" fillId="5" borderId="18" xfId="2" applyFont="1" applyFill="1" applyBorder="1"/>
    <xf numFmtId="0" fontId="1" fillId="5" borderId="18" xfId="2" applyFill="1" applyBorder="1"/>
    <xf numFmtId="4" fontId="12" fillId="0" borderId="18" xfId="2" applyNumberFormat="1" applyFont="1" applyBorder="1"/>
    <xf numFmtId="0" fontId="15" fillId="6" borderId="1" xfId="2" applyFont="1" applyFill="1" applyBorder="1"/>
    <xf numFmtId="0" fontId="1" fillId="6" borderId="3" xfId="2" applyFill="1" applyBorder="1"/>
    <xf numFmtId="4" fontId="15" fillId="6" borderId="36" xfId="2" applyNumberFormat="1" applyFont="1" applyFill="1" applyBorder="1"/>
    <xf numFmtId="0" fontId="12" fillId="0" borderId="2" xfId="2" applyFont="1" applyBorder="1"/>
    <xf numFmtId="0" fontId="12" fillId="0" borderId="3" xfId="2" applyFont="1" applyBorder="1"/>
    <xf numFmtId="4" fontId="1" fillId="0" borderId="36" xfId="2" applyNumberFormat="1" applyBorder="1"/>
    <xf numFmtId="0" fontId="1" fillId="0" borderId="2" xfId="2" applyBorder="1"/>
    <xf numFmtId="0" fontId="1" fillId="0" borderId="3" xfId="2" applyBorder="1"/>
    <xf numFmtId="49" fontId="1" fillId="7" borderId="1" xfId="10" applyNumberFormat="1" applyFill="1" applyBorder="1"/>
    <xf numFmtId="0" fontId="7" fillId="0" borderId="2" xfId="2" applyFont="1" applyBorder="1"/>
    <xf numFmtId="0" fontId="7" fillId="0" borderId="3" xfId="2" applyFont="1" applyBorder="1"/>
    <xf numFmtId="0" fontId="1" fillId="0" borderId="38" xfId="2" applyBorder="1"/>
    <xf numFmtId="0" fontId="16" fillId="0" borderId="0" xfId="2" applyFont="1"/>
    <xf numFmtId="49" fontId="9" fillId="5" borderId="0" xfId="2" applyNumberFormat="1" applyFont="1" applyFill="1" applyAlignment="1">
      <alignment horizontal="center" wrapText="1"/>
    </xf>
    <xf numFmtId="0" fontId="10" fillId="0" borderId="0" xfId="3" applyAlignment="1">
      <alignment wrapText="1"/>
    </xf>
    <xf numFmtId="0" fontId="1" fillId="5" borderId="16" xfId="2" applyFill="1" applyBorder="1" applyAlignment="1">
      <alignment horizontal="right"/>
    </xf>
    <xf numFmtId="0" fontId="10" fillId="0" borderId="16" xfId="3" applyBorder="1"/>
    <xf numFmtId="0" fontId="11" fillId="6" borderId="17" xfId="2" applyFont="1" applyFill="1" applyBorder="1" applyAlignment="1">
      <alignment horizontal="center" vertical="center"/>
    </xf>
    <xf numFmtId="0" fontId="10" fillId="0" borderId="18" xfId="3" applyBorder="1" applyAlignment="1">
      <alignment horizontal="center" vertical="center"/>
    </xf>
    <xf numFmtId="0" fontId="10" fillId="0" borderId="19" xfId="3" applyBorder="1" applyAlignment="1">
      <alignment horizontal="center" vertical="center"/>
    </xf>
    <xf numFmtId="0" fontId="10" fillId="0" borderId="21" xfId="3" applyBorder="1" applyAlignment="1">
      <alignment horizontal="center" vertical="center"/>
    </xf>
    <xf numFmtId="0" fontId="10" fillId="0" borderId="16" xfId="3" applyBorder="1" applyAlignment="1">
      <alignment horizontal="center" vertical="center"/>
    </xf>
    <xf numFmtId="0" fontId="10" fillId="0" borderId="22" xfId="3" applyBorder="1" applyAlignment="1">
      <alignment horizontal="center" vertical="center"/>
    </xf>
    <xf numFmtId="0" fontId="12" fillId="6" borderId="20" xfId="2" applyFont="1" applyFill="1" applyBorder="1" applyAlignment="1">
      <alignment horizontal="center" vertical="center" wrapText="1"/>
    </xf>
    <xf numFmtId="0" fontId="10" fillId="0" borderId="23" xfId="3" applyBorder="1" applyAlignment="1">
      <alignment horizontal="center" vertical="center" wrapText="1"/>
    </xf>
    <xf numFmtId="0" fontId="13" fillId="6" borderId="1" xfId="4" applyFont="1" applyFill="1" applyBorder="1" applyAlignment="1">
      <alignment horizontal="left" vertical="center" wrapText="1"/>
    </xf>
    <xf numFmtId="0" fontId="14" fillId="6" borderId="2" xfId="3" applyFont="1" applyFill="1" applyBorder="1" applyAlignment="1">
      <alignment wrapText="1"/>
    </xf>
    <xf numFmtId="4" fontId="6" fillId="3" borderId="2" xfId="1" applyNumberFormat="1" applyFont="1" applyFill="1" applyBorder="1" applyAlignment="1">
      <alignment horizontal="center" wrapText="1"/>
    </xf>
    <xf numFmtId="4" fontId="6" fillId="3" borderId="3" xfId="1" applyNumberFormat="1" applyFont="1" applyFill="1" applyBorder="1" applyAlignment="1">
      <alignment horizontal="center" wrapText="1"/>
    </xf>
  </cellXfs>
  <cellStyles count="12">
    <cellStyle name="Normální" xfId="0" builtinId="0"/>
    <cellStyle name="Normální 2" xfId="1"/>
    <cellStyle name="Normální 3" xfId="3"/>
    <cellStyle name="normální_01" xfId="4"/>
    <cellStyle name="normální_02" xfId="5"/>
    <cellStyle name="normální_03" xfId="6"/>
    <cellStyle name="normální_05" xfId="7"/>
    <cellStyle name="normální_06" xfId="8"/>
    <cellStyle name="normální_07" xfId="9"/>
    <cellStyle name="normální_08" xfId="10"/>
    <cellStyle name="normální_09" xfId="11"/>
    <cellStyle name="normální_Správ sohhr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tabSelected="1" zoomScaleNormal="100" workbookViewId="0">
      <selection activeCell="A2" sqref="A2:E4"/>
    </sheetView>
  </sheetViews>
  <sheetFormatPr defaultRowHeight="12.75" x14ac:dyDescent="0.2"/>
  <cols>
    <col min="1" max="1" width="9.140625" style="52"/>
    <col min="2" max="2" width="10.7109375" style="52" customWidth="1"/>
    <col min="3" max="3" width="9.140625" style="52"/>
    <col min="4" max="4" width="35.7109375" style="52" customWidth="1"/>
    <col min="5" max="5" width="20.28515625" style="52" customWidth="1"/>
    <col min="6" max="255" width="9.140625" style="52"/>
    <col min="256" max="256" width="10.7109375" style="52" customWidth="1"/>
    <col min="257" max="257" width="9.140625" style="52"/>
    <col min="258" max="258" width="35.7109375" style="52" customWidth="1"/>
    <col min="259" max="261" width="20.28515625" style="52" customWidth="1"/>
    <col min="262" max="511" width="9.140625" style="52"/>
    <col min="512" max="512" width="10.7109375" style="52" customWidth="1"/>
    <col min="513" max="513" width="9.140625" style="52"/>
    <col min="514" max="514" width="35.7109375" style="52" customWidth="1"/>
    <col min="515" max="517" width="20.28515625" style="52" customWidth="1"/>
    <col min="518" max="767" width="9.140625" style="52"/>
    <col min="768" max="768" width="10.7109375" style="52" customWidth="1"/>
    <col min="769" max="769" width="9.140625" style="52"/>
    <col min="770" max="770" width="35.7109375" style="52" customWidth="1"/>
    <col min="771" max="773" width="20.28515625" style="52" customWidth="1"/>
    <col min="774" max="1023" width="9.140625" style="52"/>
    <col min="1024" max="1024" width="10.7109375" style="52" customWidth="1"/>
    <col min="1025" max="1025" width="9.140625" style="52"/>
    <col min="1026" max="1026" width="35.7109375" style="52" customWidth="1"/>
    <col min="1027" max="1029" width="20.28515625" style="52" customWidth="1"/>
    <col min="1030" max="1279" width="9.140625" style="52"/>
    <col min="1280" max="1280" width="10.7109375" style="52" customWidth="1"/>
    <col min="1281" max="1281" width="9.140625" style="52"/>
    <col min="1282" max="1282" width="35.7109375" style="52" customWidth="1"/>
    <col min="1283" max="1285" width="20.28515625" style="52" customWidth="1"/>
    <col min="1286" max="1535" width="9.140625" style="52"/>
    <col min="1536" max="1536" width="10.7109375" style="52" customWidth="1"/>
    <col min="1537" max="1537" width="9.140625" style="52"/>
    <col min="1538" max="1538" width="35.7109375" style="52" customWidth="1"/>
    <col min="1539" max="1541" width="20.28515625" style="52" customWidth="1"/>
    <col min="1542" max="1791" width="9.140625" style="52"/>
    <col min="1792" max="1792" width="10.7109375" style="52" customWidth="1"/>
    <col min="1793" max="1793" width="9.140625" style="52"/>
    <col min="1794" max="1794" width="35.7109375" style="52" customWidth="1"/>
    <col min="1795" max="1797" width="20.28515625" style="52" customWidth="1"/>
    <col min="1798" max="2047" width="9.140625" style="52"/>
    <col min="2048" max="2048" width="10.7109375" style="52" customWidth="1"/>
    <col min="2049" max="2049" width="9.140625" style="52"/>
    <col min="2050" max="2050" width="35.7109375" style="52" customWidth="1"/>
    <col min="2051" max="2053" width="20.28515625" style="52" customWidth="1"/>
    <col min="2054" max="2303" width="9.140625" style="52"/>
    <col min="2304" max="2304" width="10.7109375" style="52" customWidth="1"/>
    <col min="2305" max="2305" width="9.140625" style="52"/>
    <col min="2306" max="2306" width="35.7109375" style="52" customWidth="1"/>
    <col min="2307" max="2309" width="20.28515625" style="52" customWidth="1"/>
    <col min="2310" max="2559" width="9.140625" style="52"/>
    <col min="2560" max="2560" width="10.7109375" style="52" customWidth="1"/>
    <col min="2561" max="2561" width="9.140625" style="52"/>
    <col min="2562" max="2562" width="35.7109375" style="52" customWidth="1"/>
    <col min="2563" max="2565" width="20.28515625" style="52" customWidth="1"/>
    <col min="2566" max="2815" width="9.140625" style="52"/>
    <col min="2816" max="2816" width="10.7109375" style="52" customWidth="1"/>
    <col min="2817" max="2817" width="9.140625" style="52"/>
    <col min="2818" max="2818" width="35.7109375" style="52" customWidth="1"/>
    <col min="2819" max="2821" width="20.28515625" style="52" customWidth="1"/>
    <col min="2822" max="3071" width="9.140625" style="52"/>
    <col min="3072" max="3072" width="10.7109375" style="52" customWidth="1"/>
    <col min="3073" max="3073" width="9.140625" style="52"/>
    <col min="3074" max="3074" width="35.7109375" style="52" customWidth="1"/>
    <col min="3075" max="3077" width="20.28515625" style="52" customWidth="1"/>
    <col min="3078" max="3327" width="9.140625" style="52"/>
    <col min="3328" max="3328" width="10.7109375" style="52" customWidth="1"/>
    <col min="3329" max="3329" width="9.140625" style="52"/>
    <col min="3330" max="3330" width="35.7109375" style="52" customWidth="1"/>
    <col min="3331" max="3333" width="20.28515625" style="52" customWidth="1"/>
    <col min="3334" max="3583" width="9.140625" style="52"/>
    <col min="3584" max="3584" width="10.7109375" style="52" customWidth="1"/>
    <col min="3585" max="3585" width="9.140625" style="52"/>
    <col min="3586" max="3586" width="35.7109375" style="52" customWidth="1"/>
    <col min="3587" max="3589" width="20.28515625" style="52" customWidth="1"/>
    <col min="3590" max="3839" width="9.140625" style="52"/>
    <col min="3840" max="3840" width="10.7109375" style="52" customWidth="1"/>
    <col min="3841" max="3841" width="9.140625" style="52"/>
    <col min="3842" max="3842" width="35.7109375" style="52" customWidth="1"/>
    <col min="3843" max="3845" width="20.28515625" style="52" customWidth="1"/>
    <col min="3846" max="4095" width="9.140625" style="52"/>
    <col min="4096" max="4096" width="10.7109375" style="52" customWidth="1"/>
    <col min="4097" max="4097" width="9.140625" style="52"/>
    <col min="4098" max="4098" width="35.7109375" style="52" customWidth="1"/>
    <col min="4099" max="4101" width="20.28515625" style="52" customWidth="1"/>
    <col min="4102" max="4351" width="9.140625" style="52"/>
    <col min="4352" max="4352" width="10.7109375" style="52" customWidth="1"/>
    <col min="4353" max="4353" width="9.140625" style="52"/>
    <col min="4354" max="4354" width="35.7109375" style="52" customWidth="1"/>
    <col min="4355" max="4357" width="20.28515625" style="52" customWidth="1"/>
    <col min="4358" max="4607" width="9.140625" style="52"/>
    <col min="4608" max="4608" width="10.7109375" style="52" customWidth="1"/>
    <col min="4609" max="4609" width="9.140625" style="52"/>
    <col min="4610" max="4610" width="35.7109375" style="52" customWidth="1"/>
    <col min="4611" max="4613" width="20.28515625" style="52" customWidth="1"/>
    <col min="4614" max="4863" width="9.140625" style="52"/>
    <col min="4864" max="4864" width="10.7109375" style="52" customWidth="1"/>
    <col min="4865" max="4865" width="9.140625" style="52"/>
    <col min="4866" max="4866" width="35.7109375" style="52" customWidth="1"/>
    <col min="4867" max="4869" width="20.28515625" style="52" customWidth="1"/>
    <col min="4870" max="5119" width="9.140625" style="52"/>
    <col min="5120" max="5120" width="10.7109375" style="52" customWidth="1"/>
    <col min="5121" max="5121" width="9.140625" style="52"/>
    <col min="5122" max="5122" width="35.7109375" style="52" customWidth="1"/>
    <col min="5123" max="5125" width="20.28515625" style="52" customWidth="1"/>
    <col min="5126" max="5375" width="9.140625" style="52"/>
    <col min="5376" max="5376" width="10.7109375" style="52" customWidth="1"/>
    <col min="5377" max="5377" width="9.140625" style="52"/>
    <col min="5378" max="5378" width="35.7109375" style="52" customWidth="1"/>
    <col min="5379" max="5381" width="20.28515625" style="52" customWidth="1"/>
    <col min="5382" max="5631" width="9.140625" style="52"/>
    <col min="5632" max="5632" width="10.7109375" style="52" customWidth="1"/>
    <col min="5633" max="5633" width="9.140625" style="52"/>
    <col min="5634" max="5634" width="35.7109375" style="52" customWidth="1"/>
    <col min="5635" max="5637" width="20.28515625" style="52" customWidth="1"/>
    <col min="5638" max="5887" width="9.140625" style="52"/>
    <col min="5888" max="5888" width="10.7109375" style="52" customWidth="1"/>
    <col min="5889" max="5889" width="9.140625" style="52"/>
    <col min="5890" max="5890" width="35.7109375" style="52" customWidth="1"/>
    <col min="5891" max="5893" width="20.28515625" style="52" customWidth="1"/>
    <col min="5894" max="6143" width="9.140625" style="52"/>
    <col min="6144" max="6144" width="10.7109375" style="52" customWidth="1"/>
    <col min="6145" max="6145" width="9.140625" style="52"/>
    <col min="6146" max="6146" width="35.7109375" style="52" customWidth="1"/>
    <col min="6147" max="6149" width="20.28515625" style="52" customWidth="1"/>
    <col min="6150" max="6399" width="9.140625" style="52"/>
    <col min="6400" max="6400" width="10.7109375" style="52" customWidth="1"/>
    <col min="6401" max="6401" width="9.140625" style="52"/>
    <col min="6402" max="6402" width="35.7109375" style="52" customWidth="1"/>
    <col min="6403" max="6405" width="20.28515625" style="52" customWidth="1"/>
    <col min="6406" max="6655" width="9.140625" style="52"/>
    <col min="6656" max="6656" width="10.7109375" style="52" customWidth="1"/>
    <col min="6657" max="6657" width="9.140625" style="52"/>
    <col min="6658" max="6658" width="35.7109375" style="52" customWidth="1"/>
    <col min="6659" max="6661" width="20.28515625" style="52" customWidth="1"/>
    <col min="6662" max="6911" width="9.140625" style="52"/>
    <col min="6912" max="6912" width="10.7109375" style="52" customWidth="1"/>
    <col min="6913" max="6913" width="9.140625" style="52"/>
    <col min="6914" max="6914" width="35.7109375" style="52" customWidth="1"/>
    <col min="6915" max="6917" width="20.28515625" style="52" customWidth="1"/>
    <col min="6918" max="7167" width="9.140625" style="52"/>
    <col min="7168" max="7168" width="10.7109375" style="52" customWidth="1"/>
    <col min="7169" max="7169" width="9.140625" style="52"/>
    <col min="7170" max="7170" width="35.7109375" style="52" customWidth="1"/>
    <col min="7171" max="7173" width="20.28515625" style="52" customWidth="1"/>
    <col min="7174" max="7423" width="9.140625" style="52"/>
    <col min="7424" max="7424" width="10.7109375" style="52" customWidth="1"/>
    <col min="7425" max="7425" width="9.140625" style="52"/>
    <col min="7426" max="7426" width="35.7109375" style="52" customWidth="1"/>
    <col min="7427" max="7429" width="20.28515625" style="52" customWidth="1"/>
    <col min="7430" max="7679" width="9.140625" style="52"/>
    <col min="7680" max="7680" width="10.7109375" style="52" customWidth="1"/>
    <col min="7681" max="7681" width="9.140625" style="52"/>
    <col min="7682" max="7682" width="35.7109375" style="52" customWidth="1"/>
    <col min="7683" max="7685" width="20.28515625" style="52" customWidth="1"/>
    <col min="7686" max="7935" width="9.140625" style="52"/>
    <col min="7936" max="7936" width="10.7109375" style="52" customWidth="1"/>
    <col min="7937" max="7937" width="9.140625" style="52"/>
    <col min="7938" max="7938" width="35.7109375" style="52" customWidth="1"/>
    <col min="7939" max="7941" width="20.28515625" style="52" customWidth="1"/>
    <col min="7942" max="8191" width="9.140625" style="52"/>
    <col min="8192" max="8192" width="10.7109375" style="52" customWidth="1"/>
    <col min="8193" max="8193" width="9.140625" style="52"/>
    <col min="8194" max="8194" width="35.7109375" style="52" customWidth="1"/>
    <col min="8195" max="8197" width="20.28515625" style="52" customWidth="1"/>
    <col min="8198" max="8447" width="9.140625" style="52"/>
    <col min="8448" max="8448" width="10.7109375" style="52" customWidth="1"/>
    <col min="8449" max="8449" width="9.140625" style="52"/>
    <col min="8450" max="8450" width="35.7109375" style="52" customWidth="1"/>
    <col min="8451" max="8453" width="20.28515625" style="52" customWidth="1"/>
    <col min="8454" max="8703" width="9.140625" style="52"/>
    <col min="8704" max="8704" width="10.7109375" style="52" customWidth="1"/>
    <col min="8705" max="8705" width="9.140625" style="52"/>
    <col min="8706" max="8706" width="35.7109375" style="52" customWidth="1"/>
    <col min="8707" max="8709" width="20.28515625" style="52" customWidth="1"/>
    <col min="8710" max="8959" width="9.140625" style="52"/>
    <col min="8960" max="8960" width="10.7109375" style="52" customWidth="1"/>
    <col min="8961" max="8961" width="9.140625" style="52"/>
    <col min="8962" max="8962" width="35.7109375" style="52" customWidth="1"/>
    <col min="8963" max="8965" width="20.28515625" style="52" customWidth="1"/>
    <col min="8966" max="9215" width="9.140625" style="52"/>
    <col min="9216" max="9216" width="10.7109375" style="52" customWidth="1"/>
    <col min="9217" max="9217" width="9.140625" style="52"/>
    <col min="9218" max="9218" width="35.7109375" style="52" customWidth="1"/>
    <col min="9219" max="9221" width="20.28515625" style="52" customWidth="1"/>
    <col min="9222" max="9471" width="9.140625" style="52"/>
    <col min="9472" max="9472" width="10.7109375" style="52" customWidth="1"/>
    <col min="9473" max="9473" width="9.140625" style="52"/>
    <col min="9474" max="9474" width="35.7109375" style="52" customWidth="1"/>
    <col min="9475" max="9477" width="20.28515625" style="52" customWidth="1"/>
    <col min="9478" max="9727" width="9.140625" style="52"/>
    <col min="9728" max="9728" width="10.7109375" style="52" customWidth="1"/>
    <col min="9729" max="9729" width="9.140625" style="52"/>
    <col min="9730" max="9730" width="35.7109375" style="52" customWidth="1"/>
    <col min="9731" max="9733" width="20.28515625" style="52" customWidth="1"/>
    <col min="9734" max="9983" width="9.140625" style="52"/>
    <col min="9984" max="9984" width="10.7109375" style="52" customWidth="1"/>
    <col min="9985" max="9985" width="9.140625" style="52"/>
    <col min="9986" max="9986" width="35.7109375" style="52" customWidth="1"/>
    <col min="9987" max="9989" width="20.28515625" style="52" customWidth="1"/>
    <col min="9990" max="10239" width="9.140625" style="52"/>
    <col min="10240" max="10240" width="10.7109375" style="52" customWidth="1"/>
    <col min="10241" max="10241" width="9.140625" style="52"/>
    <col min="10242" max="10242" width="35.7109375" style="52" customWidth="1"/>
    <col min="10243" max="10245" width="20.28515625" style="52" customWidth="1"/>
    <col min="10246" max="10495" width="9.140625" style="52"/>
    <col min="10496" max="10496" width="10.7109375" style="52" customWidth="1"/>
    <col min="10497" max="10497" width="9.140625" style="52"/>
    <col min="10498" max="10498" width="35.7109375" style="52" customWidth="1"/>
    <col min="10499" max="10501" width="20.28515625" style="52" customWidth="1"/>
    <col min="10502" max="10751" width="9.140625" style="52"/>
    <col min="10752" max="10752" width="10.7109375" style="52" customWidth="1"/>
    <col min="10753" max="10753" width="9.140625" style="52"/>
    <col min="10754" max="10754" width="35.7109375" style="52" customWidth="1"/>
    <col min="10755" max="10757" width="20.28515625" style="52" customWidth="1"/>
    <col min="10758" max="11007" width="9.140625" style="52"/>
    <col min="11008" max="11008" width="10.7109375" style="52" customWidth="1"/>
    <col min="11009" max="11009" width="9.140625" style="52"/>
    <col min="11010" max="11010" width="35.7109375" style="52" customWidth="1"/>
    <col min="11011" max="11013" width="20.28515625" style="52" customWidth="1"/>
    <col min="11014" max="11263" width="9.140625" style="52"/>
    <col min="11264" max="11264" width="10.7109375" style="52" customWidth="1"/>
    <col min="11265" max="11265" width="9.140625" style="52"/>
    <col min="11266" max="11266" width="35.7109375" style="52" customWidth="1"/>
    <col min="11267" max="11269" width="20.28515625" style="52" customWidth="1"/>
    <col min="11270" max="11519" width="9.140625" style="52"/>
    <col min="11520" max="11520" width="10.7109375" style="52" customWidth="1"/>
    <col min="11521" max="11521" width="9.140625" style="52"/>
    <col min="11522" max="11522" width="35.7109375" style="52" customWidth="1"/>
    <col min="11523" max="11525" width="20.28515625" style="52" customWidth="1"/>
    <col min="11526" max="11775" width="9.140625" style="52"/>
    <col min="11776" max="11776" width="10.7109375" style="52" customWidth="1"/>
    <col min="11777" max="11777" width="9.140625" style="52"/>
    <col min="11778" max="11778" width="35.7109375" style="52" customWidth="1"/>
    <col min="11779" max="11781" width="20.28515625" style="52" customWidth="1"/>
    <col min="11782" max="12031" width="9.140625" style="52"/>
    <col min="12032" max="12032" width="10.7109375" style="52" customWidth="1"/>
    <col min="12033" max="12033" width="9.140625" style="52"/>
    <col min="12034" max="12034" width="35.7109375" style="52" customWidth="1"/>
    <col min="12035" max="12037" width="20.28515625" style="52" customWidth="1"/>
    <col min="12038" max="12287" width="9.140625" style="52"/>
    <col min="12288" max="12288" width="10.7109375" style="52" customWidth="1"/>
    <col min="12289" max="12289" width="9.140625" style="52"/>
    <col min="12290" max="12290" width="35.7109375" style="52" customWidth="1"/>
    <col min="12291" max="12293" width="20.28515625" style="52" customWidth="1"/>
    <col min="12294" max="12543" width="9.140625" style="52"/>
    <col min="12544" max="12544" width="10.7109375" style="52" customWidth="1"/>
    <col min="12545" max="12545" width="9.140625" style="52"/>
    <col min="12546" max="12546" width="35.7109375" style="52" customWidth="1"/>
    <col min="12547" max="12549" width="20.28515625" style="52" customWidth="1"/>
    <col min="12550" max="12799" width="9.140625" style="52"/>
    <col min="12800" max="12800" width="10.7109375" style="52" customWidth="1"/>
    <col min="12801" max="12801" width="9.140625" style="52"/>
    <col min="12802" max="12802" width="35.7109375" style="52" customWidth="1"/>
    <col min="12803" max="12805" width="20.28515625" style="52" customWidth="1"/>
    <col min="12806" max="13055" width="9.140625" style="52"/>
    <col min="13056" max="13056" width="10.7109375" style="52" customWidth="1"/>
    <col min="13057" max="13057" width="9.140625" style="52"/>
    <col min="13058" max="13058" width="35.7109375" style="52" customWidth="1"/>
    <col min="13059" max="13061" width="20.28515625" style="52" customWidth="1"/>
    <col min="13062" max="13311" width="9.140625" style="52"/>
    <col min="13312" max="13312" width="10.7109375" style="52" customWidth="1"/>
    <col min="13313" max="13313" width="9.140625" style="52"/>
    <col min="13314" max="13314" width="35.7109375" style="52" customWidth="1"/>
    <col min="13315" max="13317" width="20.28515625" style="52" customWidth="1"/>
    <col min="13318" max="13567" width="9.140625" style="52"/>
    <col min="13568" max="13568" width="10.7109375" style="52" customWidth="1"/>
    <col min="13569" max="13569" width="9.140625" style="52"/>
    <col min="13570" max="13570" width="35.7109375" style="52" customWidth="1"/>
    <col min="13571" max="13573" width="20.28515625" style="52" customWidth="1"/>
    <col min="13574" max="13823" width="9.140625" style="52"/>
    <col min="13824" max="13824" width="10.7109375" style="52" customWidth="1"/>
    <col min="13825" max="13825" width="9.140625" style="52"/>
    <col min="13826" max="13826" width="35.7109375" style="52" customWidth="1"/>
    <col min="13827" max="13829" width="20.28515625" style="52" customWidth="1"/>
    <col min="13830" max="14079" width="9.140625" style="52"/>
    <col min="14080" max="14080" width="10.7109375" style="52" customWidth="1"/>
    <col min="14081" max="14081" width="9.140625" style="52"/>
    <col min="14082" max="14082" width="35.7109375" style="52" customWidth="1"/>
    <col min="14083" max="14085" width="20.28515625" style="52" customWidth="1"/>
    <col min="14086" max="14335" width="9.140625" style="52"/>
    <col min="14336" max="14336" width="10.7109375" style="52" customWidth="1"/>
    <col min="14337" max="14337" width="9.140625" style="52"/>
    <col min="14338" max="14338" width="35.7109375" style="52" customWidth="1"/>
    <col min="14339" max="14341" width="20.28515625" style="52" customWidth="1"/>
    <col min="14342" max="14591" width="9.140625" style="52"/>
    <col min="14592" max="14592" width="10.7109375" style="52" customWidth="1"/>
    <col min="14593" max="14593" width="9.140625" style="52"/>
    <col min="14594" max="14594" width="35.7109375" style="52" customWidth="1"/>
    <col min="14595" max="14597" width="20.28515625" style="52" customWidth="1"/>
    <col min="14598" max="14847" width="9.140625" style="52"/>
    <col min="14848" max="14848" width="10.7109375" style="52" customWidth="1"/>
    <col min="14849" max="14849" width="9.140625" style="52"/>
    <col min="14850" max="14850" width="35.7109375" style="52" customWidth="1"/>
    <col min="14851" max="14853" width="20.28515625" style="52" customWidth="1"/>
    <col min="14854" max="15103" width="9.140625" style="52"/>
    <col min="15104" max="15104" width="10.7109375" style="52" customWidth="1"/>
    <col min="15105" max="15105" width="9.140625" style="52"/>
    <col min="15106" max="15106" width="35.7109375" style="52" customWidth="1"/>
    <col min="15107" max="15109" width="20.28515625" style="52" customWidth="1"/>
    <col min="15110" max="15359" width="9.140625" style="52"/>
    <col min="15360" max="15360" width="10.7109375" style="52" customWidth="1"/>
    <col min="15361" max="15361" width="9.140625" style="52"/>
    <col min="15362" max="15362" width="35.7109375" style="52" customWidth="1"/>
    <col min="15363" max="15365" width="20.28515625" style="52" customWidth="1"/>
    <col min="15366" max="15615" width="9.140625" style="52"/>
    <col min="15616" max="15616" width="10.7109375" style="52" customWidth="1"/>
    <col min="15617" max="15617" width="9.140625" style="52"/>
    <col min="15618" max="15618" width="35.7109375" style="52" customWidth="1"/>
    <col min="15619" max="15621" width="20.28515625" style="52" customWidth="1"/>
    <col min="15622" max="15871" width="9.140625" style="52"/>
    <col min="15872" max="15872" width="10.7109375" style="52" customWidth="1"/>
    <col min="15873" max="15873" width="9.140625" style="52"/>
    <col min="15874" max="15874" width="35.7109375" style="52" customWidth="1"/>
    <col min="15875" max="15877" width="20.28515625" style="52" customWidth="1"/>
    <col min="15878" max="16127" width="9.140625" style="52"/>
    <col min="16128" max="16128" width="10.7109375" style="52" customWidth="1"/>
    <col min="16129" max="16129" width="9.140625" style="52"/>
    <col min="16130" max="16130" width="35.7109375" style="52" customWidth="1"/>
    <col min="16131" max="16133" width="20.28515625" style="52" customWidth="1"/>
    <col min="16134" max="16384" width="9.140625" style="52"/>
  </cols>
  <sheetData>
    <row r="1" spans="1:5" x14ac:dyDescent="0.2">
      <c r="A1" s="123" t="s">
        <v>1126</v>
      </c>
      <c r="B1" s="123"/>
      <c r="C1" s="123"/>
      <c r="D1" s="123"/>
    </row>
    <row r="2" spans="1:5" x14ac:dyDescent="0.2">
      <c r="A2" s="124" t="s">
        <v>1118</v>
      </c>
      <c r="B2" s="125"/>
      <c r="C2" s="125"/>
      <c r="D2" s="125"/>
      <c r="E2" s="125"/>
    </row>
    <row r="3" spans="1:5" ht="12.75" customHeight="1" x14ac:dyDescent="0.2">
      <c r="A3" s="125"/>
      <c r="B3" s="125"/>
      <c r="C3" s="125"/>
      <c r="D3" s="125"/>
      <c r="E3" s="125"/>
    </row>
    <row r="4" spans="1:5" x14ac:dyDescent="0.2">
      <c r="A4" s="125"/>
      <c r="B4" s="125"/>
      <c r="C4" s="125"/>
      <c r="D4" s="125"/>
      <c r="E4" s="125"/>
    </row>
    <row r="5" spans="1:5" ht="12" customHeight="1" x14ac:dyDescent="0.2">
      <c r="A5" s="53"/>
      <c r="B5" s="53"/>
      <c r="C5" s="53"/>
      <c r="D5" s="53"/>
      <c r="E5" s="54"/>
    </row>
    <row r="6" spans="1:5" ht="13.5" customHeight="1" thickBot="1" x14ac:dyDescent="0.25">
      <c r="A6" s="126" t="s">
        <v>1112</v>
      </c>
      <c r="B6" s="127"/>
      <c r="C6" s="127"/>
      <c r="D6" s="127"/>
      <c r="E6" s="127"/>
    </row>
    <row r="7" spans="1:5" ht="12.75" customHeight="1" x14ac:dyDescent="0.2">
      <c r="A7" s="128" t="s">
        <v>1113</v>
      </c>
      <c r="B7" s="129"/>
      <c r="C7" s="129"/>
      <c r="D7" s="130"/>
      <c r="E7" s="134" t="s">
        <v>1119</v>
      </c>
    </row>
    <row r="8" spans="1:5" ht="18.75" customHeight="1" thickBot="1" x14ac:dyDescent="0.25">
      <c r="A8" s="131"/>
      <c r="B8" s="132"/>
      <c r="C8" s="132"/>
      <c r="D8" s="133"/>
      <c r="E8" s="135"/>
    </row>
    <row r="9" spans="1:5" ht="15.75" thickBot="1" x14ac:dyDescent="0.3">
      <c r="A9" s="55" t="s">
        <v>4</v>
      </c>
      <c r="B9" s="56"/>
      <c r="C9" s="56"/>
      <c r="D9" s="57"/>
      <c r="E9" s="58"/>
    </row>
    <row r="10" spans="1:5" x14ac:dyDescent="0.2">
      <c r="A10" s="62"/>
      <c r="B10" s="63" t="s">
        <v>17</v>
      </c>
      <c r="C10" s="64"/>
      <c r="D10" s="65"/>
      <c r="E10" s="66">
        <v>353516</v>
      </c>
    </row>
    <row r="11" spans="1:5" ht="13.5" thickBot="1" x14ac:dyDescent="0.25">
      <c r="A11" s="62"/>
      <c r="B11" s="63" t="s">
        <v>51</v>
      </c>
      <c r="C11" s="64"/>
      <c r="D11" s="65"/>
      <c r="E11" s="66">
        <v>94531</v>
      </c>
    </row>
    <row r="12" spans="1:5" ht="13.5" thickBot="1" x14ac:dyDescent="0.25">
      <c r="A12" s="69"/>
      <c r="B12" s="70" t="s">
        <v>1114</v>
      </c>
      <c r="C12" s="71"/>
      <c r="D12" s="71"/>
      <c r="E12" s="72">
        <v>448047</v>
      </c>
    </row>
    <row r="13" spans="1:5" ht="13.5" thickBot="1" x14ac:dyDescent="0.25">
      <c r="A13" s="73"/>
      <c r="B13" s="74"/>
      <c r="C13" s="75"/>
      <c r="D13" s="75"/>
      <c r="E13" s="76"/>
    </row>
    <row r="14" spans="1:5" ht="15.75" thickBot="1" x14ac:dyDescent="0.3">
      <c r="A14" s="77" t="s">
        <v>1115</v>
      </c>
      <c r="B14" s="57"/>
      <c r="C14" s="57"/>
      <c r="D14" s="57"/>
      <c r="E14" s="78"/>
    </row>
    <row r="15" spans="1:5" ht="13.5" thickBot="1" x14ac:dyDescent="0.25">
      <c r="A15" s="62"/>
      <c r="B15" s="79" t="s">
        <v>51</v>
      </c>
      <c r="C15" s="80"/>
      <c r="D15" s="81"/>
      <c r="E15" s="61">
        <v>1952600.4</v>
      </c>
    </row>
    <row r="16" spans="1:5" ht="13.5" thickBot="1" x14ac:dyDescent="0.25">
      <c r="A16" s="69"/>
      <c r="B16" s="70" t="s">
        <v>1114</v>
      </c>
      <c r="C16" s="71"/>
      <c r="D16" s="82"/>
      <c r="E16" s="72">
        <v>1952600.4</v>
      </c>
    </row>
    <row r="17" spans="1:5" ht="13.5" thickBot="1" x14ac:dyDescent="0.25">
      <c r="A17" s="73"/>
      <c r="B17" s="74"/>
      <c r="C17" s="75"/>
      <c r="D17" s="75"/>
      <c r="E17" s="76"/>
    </row>
    <row r="18" spans="1:5" ht="15.75" thickBot="1" x14ac:dyDescent="0.3">
      <c r="A18" s="83" t="s">
        <v>311</v>
      </c>
      <c r="B18" s="57"/>
      <c r="C18" s="57"/>
      <c r="D18" s="57"/>
      <c r="E18" s="84"/>
    </row>
    <row r="19" spans="1:5" ht="13.5" thickBot="1" x14ac:dyDescent="0.25">
      <c r="A19" s="59"/>
      <c r="B19" s="79" t="s">
        <v>312</v>
      </c>
      <c r="C19" s="80"/>
      <c r="D19" s="80"/>
      <c r="E19" s="61">
        <v>4644592.5</v>
      </c>
    </row>
    <row r="20" spans="1:5" ht="13.5" thickBot="1" x14ac:dyDescent="0.25">
      <c r="A20" s="69"/>
      <c r="B20" s="70" t="s">
        <v>1114</v>
      </c>
      <c r="C20" s="71"/>
      <c r="D20" s="71"/>
      <c r="E20" s="72">
        <v>4644592.5</v>
      </c>
    </row>
    <row r="21" spans="1:5" ht="13.5" thickBot="1" x14ac:dyDescent="0.25">
      <c r="A21" s="73"/>
      <c r="B21" s="74"/>
      <c r="C21" s="75"/>
      <c r="D21" s="75"/>
      <c r="E21" s="76"/>
    </row>
    <row r="22" spans="1:5" ht="15" thickBot="1" x14ac:dyDescent="0.25">
      <c r="A22" s="136" t="s">
        <v>692</v>
      </c>
      <c r="B22" s="137"/>
      <c r="C22" s="137"/>
      <c r="D22" s="58"/>
      <c r="E22" s="78"/>
    </row>
    <row r="23" spans="1:5" ht="13.5" thickBot="1" x14ac:dyDescent="0.25">
      <c r="A23" s="59"/>
      <c r="B23" s="79" t="s">
        <v>693</v>
      </c>
      <c r="C23" s="80"/>
      <c r="D23" s="81"/>
      <c r="E23" s="61">
        <v>1132537</v>
      </c>
    </row>
    <row r="24" spans="1:5" ht="13.5" thickBot="1" x14ac:dyDescent="0.25">
      <c r="A24" s="69"/>
      <c r="B24" s="70" t="s">
        <v>1114</v>
      </c>
      <c r="C24" s="71"/>
      <c r="D24" s="82"/>
      <c r="E24" s="72">
        <v>1132537</v>
      </c>
    </row>
    <row r="25" spans="1:5" ht="13.5" thickBot="1" x14ac:dyDescent="0.25">
      <c r="A25" s="73"/>
      <c r="B25" s="74"/>
      <c r="C25" s="75"/>
      <c r="D25" s="75"/>
      <c r="E25" s="76"/>
    </row>
    <row r="26" spans="1:5" ht="15.75" thickBot="1" x14ac:dyDescent="0.3">
      <c r="A26" s="85" t="s">
        <v>776</v>
      </c>
      <c r="B26" s="57"/>
      <c r="C26" s="57"/>
      <c r="D26" s="57"/>
      <c r="E26" s="84"/>
    </row>
    <row r="27" spans="1:5" ht="13.5" thickBot="1" x14ac:dyDescent="0.25">
      <c r="A27" s="59"/>
      <c r="B27" s="79" t="s">
        <v>777</v>
      </c>
      <c r="C27" s="80"/>
      <c r="D27" s="81"/>
      <c r="E27" s="61">
        <v>394566.2</v>
      </c>
    </row>
    <row r="28" spans="1:5" ht="13.5" thickBot="1" x14ac:dyDescent="0.25">
      <c r="A28" s="69"/>
      <c r="B28" s="70" t="s">
        <v>1114</v>
      </c>
      <c r="C28" s="71"/>
      <c r="D28" s="71"/>
      <c r="E28" s="72">
        <v>394566.2</v>
      </c>
    </row>
    <row r="29" spans="1:5" ht="13.5" thickBot="1" x14ac:dyDescent="0.25">
      <c r="A29" s="73"/>
      <c r="B29" s="74"/>
      <c r="C29" s="75"/>
      <c r="D29" s="75"/>
      <c r="E29" s="76"/>
    </row>
    <row r="30" spans="1:5" ht="15.75" thickBot="1" x14ac:dyDescent="0.3">
      <c r="A30" s="86" t="s">
        <v>866</v>
      </c>
      <c r="B30" s="57"/>
      <c r="C30" s="57"/>
      <c r="D30" s="57"/>
      <c r="E30" s="78"/>
    </row>
    <row r="31" spans="1:5" x14ac:dyDescent="0.2">
      <c r="A31" s="87"/>
      <c r="B31" s="60" t="s">
        <v>867</v>
      </c>
      <c r="C31" s="88"/>
      <c r="D31" s="81"/>
      <c r="E31" s="61">
        <v>171913.1</v>
      </c>
    </row>
    <row r="32" spans="1:5" ht="13.5" thickBot="1" x14ac:dyDescent="0.25">
      <c r="A32" s="89"/>
      <c r="B32" s="67" t="s">
        <v>924</v>
      </c>
      <c r="C32" s="90"/>
      <c r="D32" s="90"/>
      <c r="E32" s="68">
        <v>923406</v>
      </c>
    </row>
    <row r="33" spans="1:5" ht="13.5" thickBot="1" x14ac:dyDescent="0.25">
      <c r="A33" s="69"/>
      <c r="B33" s="70" t="s">
        <v>1114</v>
      </c>
      <c r="C33" s="71"/>
      <c r="D33" s="71"/>
      <c r="E33" s="72">
        <v>1095319.1000000001</v>
      </c>
    </row>
    <row r="34" spans="1:5" ht="13.5" thickBot="1" x14ac:dyDescent="0.25">
      <c r="A34" s="73"/>
      <c r="B34" s="74"/>
      <c r="C34" s="75"/>
      <c r="D34" s="75"/>
      <c r="E34" s="76"/>
    </row>
    <row r="35" spans="1:5" ht="15.75" thickBot="1" x14ac:dyDescent="0.3">
      <c r="A35" s="91" t="s">
        <v>930</v>
      </c>
      <c r="B35" s="57"/>
      <c r="C35" s="57"/>
      <c r="D35" s="57"/>
      <c r="E35" s="78"/>
    </row>
    <row r="36" spans="1:5" ht="13.5" thickBot="1" x14ac:dyDescent="0.25">
      <c r="A36" s="59"/>
      <c r="B36" s="60" t="s">
        <v>931</v>
      </c>
      <c r="C36" s="80"/>
      <c r="D36" s="80"/>
      <c r="E36" s="61">
        <v>12092.7</v>
      </c>
    </row>
    <row r="37" spans="1:5" ht="13.5" thickBot="1" x14ac:dyDescent="0.25">
      <c r="A37" s="62"/>
      <c r="B37" s="79" t="s">
        <v>51</v>
      </c>
      <c r="C37" s="80"/>
      <c r="D37" s="80"/>
      <c r="E37" s="61">
        <v>247001.5</v>
      </c>
    </row>
    <row r="38" spans="1:5" ht="13.5" thickBot="1" x14ac:dyDescent="0.25">
      <c r="A38" s="69"/>
      <c r="B38" s="70" t="s">
        <v>1114</v>
      </c>
      <c r="C38" s="71"/>
      <c r="D38" s="71"/>
      <c r="E38" s="72">
        <v>259094.2</v>
      </c>
    </row>
    <row r="39" spans="1:5" ht="13.5" thickBot="1" x14ac:dyDescent="0.25">
      <c r="A39" s="73"/>
      <c r="B39" s="74"/>
      <c r="C39" s="75"/>
      <c r="D39" s="75"/>
      <c r="E39" s="76"/>
    </row>
    <row r="40" spans="1:5" ht="15.75" thickBot="1" x14ac:dyDescent="0.3">
      <c r="A40" s="92" t="s">
        <v>977</v>
      </c>
      <c r="B40" s="57"/>
      <c r="C40" s="57"/>
      <c r="D40" s="57"/>
      <c r="E40" s="78"/>
    </row>
    <row r="41" spans="1:5" ht="13.5" thickBot="1" x14ac:dyDescent="0.25">
      <c r="A41" s="93"/>
      <c r="B41" s="79" t="s">
        <v>1123</v>
      </c>
      <c r="C41" s="114"/>
      <c r="D41" s="115"/>
      <c r="E41" s="116">
        <v>254746.6</v>
      </c>
    </row>
    <row r="42" spans="1:5" ht="13.5" thickBot="1" x14ac:dyDescent="0.25">
      <c r="A42" s="94"/>
      <c r="B42" s="79" t="s">
        <v>867</v>
      </c>
      <c r="C42" s="117"/>
      <c r="D42" s="118"/>
      <c r="E42" s="116">
        <v>10000</v>
      </c>
    </row>
    <row r="43" spans="1:5" ht="13.5" thickBot="1" x14ac:dyDescent="0.25">
      <c r="A43" s="62"/>
      <c r="B43" s="79" t="s">
        <v>988</v>
      </c>
      <c r="C43" s="117"/>
      <c r="D43" s="118"/>
      <c r="E43" s="116">
        <v>942946.7</v>
      </c>
    </row>
    <row r="44" spans="1:5" ht="12.75" hidden="1" customHeight="1" x14ac:dyDescent="0.2">
      <c r="A44" s="62"/>
      <c r="B44" s="119"/>
      <c r="C44" s="117"/>
      <c r="D44" s="118"/>
      <c r="E44" s="116"/>
    </row>
    <row r="45" spans="1:5" ht="12.75" hidden="1" customHeight="1" x14ac:dyDescent="0.2">
      <c r="A45" s="62"/>
      <c r="B45" s="119"/>
      <c r="C45" s="117"/>
      <c r="D45" s="118"/>
      <c r="E45" s="116"/>
    </row>
    <row r="46" spans="1:5" ht="12.75" customHeight="1" thickBot="1" x14ac:dyDescent="0.25">
      <c r="A46" s="62"/>
      <c r="B46" s="79" t="s">
        <v>777</v>
      </c>
      <c r="C46" s="120"/>
      <c r="D46" s="121"/>
      <c r="E46" s="116">
        <v>28000</v>
      </c>
    </row>
    <row r="47" spans="1:5" ht="12.75" customHeight="1" thickBot="1" x14ac:dyDescent="0.25">
      <c r="A47" s="62"/>
      <c r="B47" s="79" t="s">
        <v>924</v>
      </c>
      <c r="C47" s="120"/>
      <c r="D47" s="121"/>
      <c r="E47" s="116">
        <v>250334</v>
      </c>
    </row>
    <row r="48" spans="1:5" ht="13.5" thickBot="1" x14ac:dyDescent="0.25">
      <c r="A48" s="69"/>
      <c r="B48" s="95" t="s">
        <v>1114</v>
      </c>
      <c r="C48" s="96"/>
      <c r="D48" s="96"/>
      <c r="E48" s="97">
        <v>1486027.2999999998</v>
      </c>
    </row>
    <row r="49" spans="1:5" ht="13.5" thickBot="1" x14ac:dyDescent="0.25">
      <c r="A49" s="73"/>
      <c r="B49" s="74"/>
      <c r="C49" s="75"/>
      <c r="D49" s="75"/>
      <c r="E49" s="76"/>
    </row>
    <row r="50" spans="1:5" ht="15.75" thickBot="1" x14ac:dyDescent="0.3">
      <c r="A50" s="98" t="s">
        <v>1026</v>
      </c>
      <c r="B50" s="57"/>
      <c r="C50" s="57"/>
      <c r="D50" s="57"/>
      <c r="E50" s="78"/>
    </row>
    <row r="51" spans="1:5" ht="12.75" hidden="1" customHeight="1" x14ac:dyDescent="0.2">
      <c r="A51" s="99"/>
      <c r="B51" s="100" t="s">
        <v>1116</v>
      </c>
      <c r="C51" s="80"/>
      <c r="D51" s="80"/>
      <c r="E51" s="101"/>
    </row>
    <row r="52" spans="1:5" ht="13.5" thickBot="1" x14ac:dyDescent="0.25">
      <c r="A52" s="102"/>
      <c r="B52" s="79" t="s">
        <v>931</v>
      </c>
      <c r="C52" s="90"/>
      <c r="D52" s="122"/>
      <c r="E52" s="116">
        <v>2254610</v>
      </c>
    </row>
    <row r="53" spans="1:5" ht="13.5" thickBot="1" x14ac:dyDescent="0.25">
      <c r="A53" s="102"/>
      <c r="B53" s="79" t="s">
        <v>1124</v>
      </c>
      <c r="C53" s="117"/>
      <c r="D53" s="117"/>
      <c r="E53" s="116">
        <v>423037</v>
      </c>
    </row>
    <row r="54" spans="1:5" ht="13.5" thickBot="1" x14ac:dyDescent="0.25">
      <c r="A54" s="69"/>
      <c r="B54" s="103" t="s">
        <v>1114</v>
      </c>
      <c r="C54" s="71"/>
      <c r="D54" s="71"/>
      <c r="E54" s="72">
        <v>2677647</v>
      </c>
    </row>
    <row r="55" spans="1:5" ht="13.5" thickBot="1" x14ac:dyDescent="0.25">
      <c r="A55" s="73"/>
      <c r="B55" s="104"/>
      <c r="C55" s="105"/>
      <c r="D55" s="105"/>
      <c r="E55" s="106"/>
    </row>
    <row r="56" spans="1:5" ht="15.75" thickBot="1" x14ac:dyDescent="0.3">
      <c r="A56" s="91" t="s">
        <v>1107</v>
      </c>
      <c r="B56" s="57"/>
      <c r="C56" s="57"/>
      <c r="D56" s="57"/>
      <c r="E56" s="78"/>
    </row>
    <row r="57" spans="1:5" ht="13.5" thickBot="1" x14ac:dyDescent="0.25">
      <c r="A57" s="59"/>
      <c r="B57" s="79" t="s">
        <v>924</v>
      </c>
      <c r="C57" s="80"/>
      <c r="D57" s="80"/>
      <c r="E57" s="61">
        <v>733000</v>
      </c>
    </row>
    <row r="58" spans="1:5" ht="13.5" thickBot="1" x14ac:dyDescent="0.25">
      <c r="A58" s="69"/>
      <c r="B58" s="70" t="s">
        <v>1114</v>
      </c>
      <c r="C58" s="71"/>
      <c r="D58" s="71"/>
      <c r="E58" s="72">
        <v>733000</v>
      </c>
    </row>
    <row r="59" spans="1:5" ht="13.5" thickBot="1" x14ac:dyDescent="0.25">
      <c r="A59" s="107"/>
      <c r="B59" s="108"/>
      <c r="C59" s="109"/>
      <c r="D59" s="109"/>
      <c r="E59" s="110"/>
    </row>
    <row r="60" spans="1:5" ht="16.5" thickBot="1" x14ac:dyDescent="0.3">
      <c r="A60" s="111" t="s">
        <v>1117</v>
      </c>
      <c r="B60" s="56"/>
      <c r="C60" s="56"/>
      <c r="D60" s="112"/>
      <c r="E60" s="113">
        <v>14823430.699999999</v>
      </c>
    </row>
  </sheetData>
  <mergeCells count="5">
    <mergeCell ref="A2:E4"/>
    <mergeCell ref="A6:E6"/>
    <mergeCell ref="A7:D8"/>
    <mergeCell ref="E7:E8"/>
    <mergeCell ref="A22:C22"/>
  </mergeCells>
  <pageMargins left="0.68" right="0.35433070866141736" top="0.43307086614173229" bottom="0.70866141732283472" header="0.51181102362204722" footer="0.51181102362204722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3:K93"/>
  <sheetViews>
    <sheetView showGridLines="0" topLeftCell="A40" workbookViewId="0">
      <selection activeCell="N82" sqref="N82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4" customWidth="1"/>
    <col min="12" max="256" width="9.140625" style="5"/>
    <col min="257" max="257" width="5.7109375" style="5" customWidth="1"/>
    <col min="258" max="258" width="26.140625" style="5" customWidth="1"/>
    <col min="259" max="259" width="8.7109375" style="5" customWidth="1"/>
    <col min="260" max="260" width="37.140625" style="5" customWidth="1"/>
    <col min="261" max="267" width="15" style="5" customWidth="1"/>
    <col min="268" max="512" width="9.140625" style="5"/>
    <col min="513" max="513" width="5.7109375" style="5" customWidth="1"/>
    <col min="514" max="514" width="26.140625" style="5" customWidth="1"/>
    <col min="515" max="515" width="8.7109375" style="5" customWidth="1"/>
    <col min="516" max="516" width="37.140625" style="5" customWidth="1"/>
    <col min="517" max="523" width="15" style="5" customWidth="1"/>
    <col min="524" max="768" width="9.140625" style="5"/>
    <col min="769" max="769" width="5.7109375" style="5" customWidth="1"/>
    <col min="770" max="770" width="26.140625" style="5" customWidth="1"/>
    <col min="771" max="771" width="8.7109375" style="5" customWidth="1"/>
    <col min="772" max="772" width="37.140625" style="5" customWidth="1"/>
    <col min="773" max="779" width="15" style="5" customWidth="1"/>
    <col min="780" max="1024" width="9.140625" style="5"/>
    <col min="1025" max="1025" width="5.7109375" style="5" customWidth="1"/>
    <col min="1026" max="1026" width="26.140625" style="5" customWidth="1"/>
    <col min="1027" max="1027" width="8.7109375" style="5" customWidth="1"/>
    <col min="1028" max="1028" width="37.140625" style="5" customWidth="1"/>
    <col min="1029" max="1035" width="15" style="5" customWidth="1"/>
    <col min="1036" max="1280" width="9.140625" style="5"/>
    <col min="1281" max="1281" width="5.7109375" style="5" customWidth="1"/>
    <col min="1282" max="1282" width="26.140625" style="5" customWidth="1"/>
    <col min="1283" max="1283" width="8.7109375" style="5" customWidth="1"/>
    <col min="1284" max="1284" width="37.140625" style="5" customWidth="1"/>
    <col min="1285" max="1291" width="15" style="5" customWidth="1"/>
    <col min="1292" max="1536" width="9.140625" style="5"/>
    <col min="1537" max="1537" width="5.7109375" style="5" customWidth="1"/>
    <col min="1538" max="1538" width="26.140625" style="5" customWidth="1"/>
    <col min="1539" max="1539" width="8.7109375" style="5" customWidth="1"/>
    <col min="1540" max="1540" width="37.140625" style="5" customWidth="1"/>
    <col min="1541" max="1547" width="15" style="5" customWidth="1"/>
    <col min="1548" max="1792" width="9.140625" style="5"/>
    <col min="1793" max="1793" width="5.7109375" style="5" customWidth="1"/>
    <col min="1794" max="1794" width="26.140625" style="5" customWidth="1"/>
    <col min="1795" max="1795" width="8.7109375" style="5" customWidth="1"/>
    <col min="1796" max="1796" width="37.140625" style="5" customWidth="1"/>
    <col min="1797" max="1803" width="15" style="5" customWidth="1"/>
    <col min="1804" max="2048" width="9.140625" style="5"/>
    <col min="2049" max="2049" width="5.7109375" style="5" customWidth="1"/>
    <col min="2050" max="2050" width="26.140625" style="5" customWidth="1"/>
    <col min="2051" max="2051" width="8.7109375" style="5" customWidth="1"/>
    <col min="2052" max="2052" width="37.140625" style="5" customWidth="1"/>
    <col min="2053" max="2059" width="15" style="5" customWidth="1"/>
    <col min="2060" max="2304" width="9.140625" style="5"/>
    <col min="2305" max="2305" width="5.7109375" style="5" customWidth="1"/>
    <col min="2306" max="2306" width="26.140625" style="5" customWidth="1"/>
    <col min="2307" max="2307" width="8.7109375" style="5" customWidth="1"/>
    <col min="2308" max="2308" width="37.140625" style="5" customWidth="1"/>
    <col min="2309" max="2315" width="15" style="5" customWidth="1"/>
    <col min="2316" max="2560" width="9.140625" style="5"/>
    <col min="2561" max="2561" width="5.7109375" style="5" customWidth="1"/>
    <col min="2562" max="2562" width="26.140625" style="5" customWidth="1"/>
    <col min="2563" max="2563" width="8.7109375" style="5" customWidth="1"/>
    <col min="2564" max="2564" width="37.140625" style="5" customWidth="1"/>
    <col min="2565" max="2571" width="15" style="5" customWidth="1"/>
    <col min="2572" max="2816" width="9.140625" style="5"/>
    <col min="2817" max="2817" width="5.7109375" style="5" customWidth="1"/>
    <col min="2818" max="2818" width="26.140625" style="5" customWidth="1"/>
    <col min="2819" max="2819" width="8.7109375" style="5" customWidth="1"/>
    <col min="2820" max="2820" width="37.140625" style="5" customWidth="1"/>
    <col min="2821" max="2827" width="15" style="5" customWidth="1"/>
    <col min="2828" max="3072" width="9.140625" style="5"/>
    <col min="3073" max="3073" width="5.7109375" style="5" customWidth="1"/>
    <col min="3074" max="3074" width="26.140625" style="5" customWidth="1"/>
    <col min="3075" max="3075" width="8.7109375" style="5" customWidth="1"/>
    <col min="3076" max="3076" width="37.140625" style="5" customWidth="1"/>
    <col min="3077" max="3083" width="15" style="5" customWidth="1"/>
    <col min="3084" max="3328" width="9.140625" style="5"/>
    <col min="3329" max="3329" width="5.7109375" style="5" customWidth="1"/>
    <col min="3330" max="3330" width="26.140625" style="5" customWidth="1"/>
    <col min="3331" max="3331" width="8.7109375" style="5" customWidth="1"/>
    <col min="3332" max="3332" width="37.140625" style="5" customWidth="1"/>
    <col min="3333" max="3339" width="15" style="5" customWidth="1"/>
    <col min="3340" max="3584" width="9.140625" style="5"/>
    <col min="3585" max="3585" width="5.7109375" style="5" customWidth="1"/>
    <col min="3586" max="3586" width="26.140625" style="5" customWidth="1"/>
    <col min="3587" max="3587" width="8.7109375" style="5" customWidth="1"/>
    <col min="3588" max="3588" width="37.140625" style="5" customWidth="1"/>
    <col min="3589" max="3595" width="15" style="5" customWidth="1"/>
    <col min="3596" max="3840" width="9.140625" style="5"/>
    <col min="3841" max="3841" width="5.7109375" style="5" customWidth="1"/>
    <col min="3842" max="3842" width="26.140625" style="5" customWidth="1"/>
    <col min="3843" max="3843" width="8.7109375" style="5" customWidth="1"/>
    <col min="3844" max="3844" width="37.140625" style="5" customWidth="1"/>
    <col min="3845" max="3851" width="15" style="5" customWidth="1"/>
    <col min="3852" max="4096" width="9.140625" style="5"/>
    <col min="4097" max="4097" width="5.7109375" style="5" customWidth="1"/>
    <col min="4098" max="4098" width="26.140625" style="5" customWidth="1"/>
    <col min="4099" max="4099" width="8.7109375" style="5" customWidth="1"/>
    <col min="4100" max="4100" width="37.140625" style="5" customWidth="1"/>
    <col min="4101" max="4107" width="15" style="5" customWidth="1"/>
    <col min="4108" max="4352" width="9.140625" style="5"/>
    <col min="4353" max="4353" width="5.7109375" style="5" customWidth="1"/>
    <col min="4354" max="4354" width="26.140625" style="5" customWidth="1"/>
    <col min="4355" max="4355" width="8.7109375" style="5" customWidth="1"/>
    <col min="4356" max="4356" width="37.140625" style="5" customWidth="1"/>
    <col min="4357" max="4363" width="15" style="5" customWidth="1"/>
    <col min="4364" max="4608" width="9.140625" style="5"/>
    <col min="4609" max="4609" width="5.7109375" style="5" customWidth="1"/>
    <col min="4610" max="4610" width="26.140625" style="5" customWidth="1"/>
    <col min="4611" max="4611" width="8.7109375" style="5" customWidth="1"/>
    <col min="4612" max="4612" width="37.140625" style="5" customWidth="1"/>
    <col min="4613" max="4619" width="15" style="5" customWidth="1"/>
    <col min="4620" max="4864" width="9.140625" style="5"/>
    <col min="4865" max="4865" width="5.7109375" style="5" customWidth="1"/>
    <col min="4866" max="4866" width="26.140625" style="5" customWidth="1"/>
    <col min="4867" max="4867" width="8.7109375" style="5" customWidth="1"/>
    <col min="4868" max="4868" width="37.140625" style="5" customWidth="1"/>
    <col min="4869" max="4875" width="15" style="5" customWidth="1"/>
    <col min="4876" max="5120" width="9.140625" style="5"/>
    <col min="5121" max="5121" width="5.7109375" style="5" customWidth="1"/>
    <col min="5122" max="5122" width="26.140625" style="5" customWidth="1"/>
    <col min="5123" max="5123" width="8.7109375" style="5" customWidth="1"/>
    <col min="5124" max="5124" width="37.140625" style="5" customWidth="1"/>
    <col min="5125" max="5131" width="15" style="5" customWidth="1"/>
    <col min="5132" max="5376" width="9.140625" style="5"/>
    <col min="5377" max="5377" width="5.7109375" style="5" customWidth="1"/>
    <col min="5378" max="5378" width="26.140625" style="5" customWidth="1"/>
    <col min="5379" max="5379" width="8.7109375" style="5" customWidth="1"/>
    <col min="5380" max="5380" width="37.140625" style="5" customWidth="1"/>
    <col min="5381" max="5387" width="15" style="5" customWidth="1"/>
    <col min="5388" max="5632" width="9.140625" style="5"/>
    <col min="5633" max="5633" width="5.7109375" style="5" customWidth="1"/>
    <col min="5634" max="5634" width="26.140625" style="5" customWidth="1"/>
    <col min="5635" max="5635" width="8.7109375" style="5" customWidth="1"/>
    <col min="5636" max="5636" width="37.140625" style="5" customWidth="1"/>
    <col min="5637" max="5643" width="15" style="5" customWidth="1"/>
    <col min="5644" max="5888" width="9.140625" style="5"/>
    <col min="5889" max="5889" width="5.7109375" style="5" customWidth="1"/>
    <col min="5890" max="5890" width="26.140625" style="5" customWidth="1"/>
    <col min="5891" max="5891" width="8.7109375" style="5" customWidth="1"/>
    <col min="5892" max="5892" width="37.140625" style="5" customWidth="1"/>
    <col min="5893" max="5899" width="15" style="5" customWidth="1"/>
    <col min="5900" max="6144" width="9.140625" style="5"/>
    <col min="6145" max="6145" width="5.7109375" style="5" customWidth="1"/>
    <col min="6146" max="6146" width="26.140625" style="5" customWidth="1"/>
    <col min="6147" max="6147" width="8.7109375" style="5" customWidth="1"/>
    <col min="6148" max="6148" width="37.140625" style="5" customWidth="1"/>
    <col min="6149" max="6155" width="15" style="5" customWidth="1"/>
    <col min="6156" max="6400" width="9.140625" style="5"/>
    <col min="6401" max="6401" width="5.7109375" style="5" customWidth="1"/>
    <col min="6402" max="6402" width="26.140625" style="5" customWidth="1"/>
    <col min="6403" max="6403" width="8.7109375" style="5" customWidth="1"/>
    <col min="6404" max="6404" width="37.140625" style="5" customWidth="1"/>
    <col min="6405" max="6411" width="15" style="5" customWidth="1"/>
    <col min="6412" max="6656" width="9.140625" style="5"/>
    <col min="6657" max="6657" width="5.7109375" style="5" customWidth="1"/>
    <col min="6658" max="6658" width="26.140625" style="5" customWidth="1"/>
    <col min="6659" max="6659" width="8.7109375" style="5" customWidth="1"/>
    <col min="6660" max="6660" width="37.140625" style="5" customWidth="1"/>
    <col min="6661" max="6667" width="15" style="5" customWidth="1"/>
    <col min="6668" max="6912" width="9.140625" style="5"/>
    <col min="6913" max="6913" width="5.7109375" style="5" customWidth="1"/>
    <col min="6914" max="6914" width="26.140625" style="5" customWidth="1"/>
    <col min="6915" max="6915" width="8.7109375" style="5" customWidth="1"/>
    <col min="6916" max="6916" width="37.140625" style="5" customWidth="1"/>
    <col min="6917" max="6923" width="15" style="5" customWidth="1"/>
    <col min="6924" max="7168" width="9.140625" style="5"/>
    <col min="7169" max="7169" width="5.7109375" style="5" customWidth="1"/>
    <col min="7170" max="7170" width="26.140625" style="5" customWidth="1"/>
    <col min="7171" max="7171" width="8.7109375" style="5" customWidth="1"/>
    <col min="7172" max="7172" width="37.140625" style="5" customWidth="1"/>
    <col min="7173" max="7179" width="15" style="5" customWidth="1"/>
    <col min="7180" max="7424" width="9.140625" style="5"/>
    <col min="7425" max="7425" width="5.7109375" style="5" customWidth="1"/>
    <col min="7426" max="7426" width="26.140625" style="5" customWidth="1"/>
    <col min="7427" max="7427" width="8.7109375" style="5" customWidth="1"/>
    <col min="7428" max="7428" width="37.140625" style="5" customWidth="1"/>
    <col min="7429" max="7435" width="15" style="5" customWidth="1"/>
    <col min="7436" max="7680" width="9.140625" style="5"/>
    <col min="7681" max="7681" width="5.7109375" style="5" customWidth="1"/>
    <col min="7682" max="7682" width="26.140625" style="5" customWidth="1"/>
    <col min="7683" max="7683" width="8.7109375" style="5" customWidth="1"/>
    <col min="7684" max="7684" width="37.140625" style="5" customWidth="1"/>
    <col min="7685" max="7691" width="15" style="5" customWidth="1"/>
    <col min="7692" max="7936" width="9.140625" style="5"/>
    <col min="7937" max="7937" width="5.7109375" style="5" customWidth="1"/>
    <col min="7938" max="7938" width="26.140625" style="5" customWidth="1"/>
    <col min="7939" max="7939" width="8.7109375" style="5" customWidth="1"/>
    <col min="7940" max="7940" width="37.140625" style="5" customWidth="1"/>
    <col min="7941" max="7947" width="15" style="5" customWidth="1"/>
    <col min="7948" max="8192" width="9.140625" style="5"/>
    <col min="8193" max="8193" width="5.7109375" style="5" customWidth="1"/>
    <col min="8194" max="8194" width="26.140625" style="5" customWidth="1"/>
    <col min="8195" max="8195" width="8.7109375" style="5" customWidth="1"/>
    <col min="8196" max="8196" width="37.140625" style="5" customWidth="1"/>
    <col min="8197" max="8203" width="15" style="5" customWidth="1"/>
    <col min="8204" max="8448" width="9.140625" style="5"/>
    <col min="8449" max="8449" width="5.7109375" style="5" customWidth="1"/>
    <col min="8450" max="8450" width="26.140625" style="5" customWidth="1"/>
    <col min="8451" max="8451" width="8.7109375" style="5" customWidth="1"/>
    <col min="8452" max="8452" width="37.140625" style="5" customWidth="1"/>
    <col min="8453" max="8459" width="15" style="5" customWidth="1"/>
    <col min="8460" max="8704" width="9.140625" style="5"/>
    <col min="8705" max="8705" width="5.7109375" style="5" customWidth="1"/>
    <col min="8706" max="8706" width="26.140625" style="5" customWidth="1"/>
    <col min="8707" max="8707" width="8.7109375" style="5" customWidth="1"/>
    <col min="8708" max="8708" width="37.140625" style="5" customWidth="1"/>
    <col min="8709" max="8715" width="15" style="5" customWidth="1"/>
    <col min="8716" max="8960" width="9.140625" style="5"/>
    <col min="8961" max="8961" width="5.7109375" style="5" customWidth="1"/>
    <col min="8962" max="8962" width="26.140625" style="5" customWidth="1"/>
    <col min="8963" max="8963" width="8.7109375" style="5" customWidth="1"/>
    <col min="8964" max="8964" width="37.140625" style="5" customWidth="1"/>
    <col min="8965" max="8971" width="15" style="5" customWidth="1"/>
    <col min="8972" max="9216" width="9.140625" style="5"/>
    <col min="9217" max="9217" width="5.7109375" style="5" customWidth="1"/>
    <col min="9218" max="9218" width="26.140625" style="5" customWidth="1"/>
    <col min="9219" max="9219" width="8.7109375" style="5" customWidth="1"/>
    <col min="9220" max="9220" width="37.140625" style="5" customWidth="1"/>
    <col min="9221" max="9227" width="15" style="5" customWidth="1"/>
    <col min="9228" max="9472" width="9.140625" style="5"/>
    <col min="9473" max="9473" width="5.7109375" style="5" customWidth="1"/>
    <col min="9474" max="9474" width="26.140625" style="5" customWidth="1"/>
    <col min="9475" max="9475" width="8.7109375" style="5" customWidth="1"/>
    <col min="9476" max="9476" width="37.140625" style="5" customWidth="1"/>
    <col min="9477" max="9483" width="15" style="5" customWidth="1"/>
    <col min="9484" max="9728" width="9.140625" style="5"/>
    <col min="9729" max="9729" width="5.7109375" style="5" customWidth="1"/>
    <col min="9730" max="9730" width="26.140625" style="5" customWidth="1"/>
    <col min="9731" max="9731" width="8.7109375" style="5" customWidth="1"/>
    <col min="9732" max="9732" width="37.140625" style="5" customWidth="1"/>
    <col min="9733" max="9739" width="15" style="5" customWidth="1"/>
    <col min="9740" max="9984" width="9.140625" style="5"/>
    <col min="9985" max="9985" width="5.7109375" style="5" customWidth="1"/>
    <col min="9986" max="9986" width="26.140625" style="5" customWidth="1"/>
    <col min="9987" max="9987" width="8.7109375" style="5" customWidth="1"/>
    <col min="9988" max="9988" width="37.140625" style="5" customWidth="1"/>
    <col min="9989" max="9995" width="15" style="5" customWidth="1"/>
    <col min="9996" max="10240" width="9.140625" style="5"/>
    <col min="10241" max="10241" width="5.7109375" style="5" customWidth="1"/>
    <col min="10242" max="10242" width="26.140625" style="5" customWidth="1"/>
    <col min="10243" max="10243" width="8.7109375" style="5" customWidth="1"/>
    <col min="10244" max="10244" width="37.140625" style="5" customWidth="1"/>
    <col min="10245" max="10251" width="15" style="5" customWidth="1"/>
    <col min="10252" max="10496" width="9.140625" style="5"/>
    <col min="10497" max="10497" width="5.7109375" style="5" customWidth="1"/>
    <col min="10498" max="10498" width="26.140625" style="5" customWidth="1"/>
    <col min="10499" max="10499" width="8.7109375" style="5" customWidth="1"/>
    <col min="10500" max="10500" width="37.140625" style="5" customWidth="1"/>
    <col min="10501" max="10507" width="15" style="5" customWidth="1"/>
    <col min="10508" max="10752" width="9.140625" style="5"/>
    <col min="10753" max="10753" width="5.7109375" style="5" customWidth="1"/>
    <col min="10754" max="10754" width="26.140625" style="5" customWidth="1"/>
    <col min="10755" max="10755" width="8.7109375" style="5" customWidth="1"/>
    <col min="10756" max="10756" width="37.140625" style="5" customWidth="1"/>
    <col min="10757" max="10763" width="15" style="5" customWidth="1"/>
    <col min="10764" max="11008" width="9.140625" style="5"/>
    <col min="11009" max="11009" width="5.7109375" style="5" customWidth="1"/>
    <col min="11010" max="11010" width="26.140625" style="5" customWidth="1"/>
    <col min="11011" max="11011" width="8.7109375" style="5" customWidth="1"/>
    <col min="11012" max="11012" width="37.140625" style="5" customWidth="1"/>
    <col min="11013" max="11019" width="15" style="5" customWidth="1"/>
    <col min="11020" max="11264" width="9.140625" style="5"/>
    <col min="11265" max="11265" width="5.7109375" style="5" customWidth="1"/>
    <col min="11266" max="11266" width="26.140625" style="5" customWidth="1"/>
    <col min="11267" max="11267" width="8.7109375" style="5" customWidth="1"/>
    <col min="11268" max="11268" width="37.140625" style="5" customWidth="1"/>
    <col min="11269" max="11275" width="15" style="5" customWidth="1"/>
    <col min="11276" max="11520" width="9.140625" style="5"/>
    <col min="11521" max="11521" width="5.7109375" style="5" customWidth="1"/>
    <col min="11522" max="11522" width="26.140625" style="5" customWidth="1"/>
    <col min="11523" max="11523" width="8.7109375" style="5" customWidth="1"/>
    <col min="11524" max="11524" width="37.140625" style="5" customWidth="1"/>
    <col min="11525" max="11531" width="15" style="5" customWidth="1"/>
    <col min="11532" max="11776" width="9.140625" style="5"/>
    <col min="11777" max="11777" width="5.7109375" style="5" customWidth="1"/>
    <col min="11778" max="11778" width="26.140625" style="5" customWidth="1"/>
    <col min="11779" max="11779" width="8.7109375" style="5" customWidth="1"/>
    <col min="11780" max="11780" width="37.140625" style="5" customWidth="1"/>
    <col min="11781" max="11787" width="15" style="5" customWidth="1"/>
    <col min="11788" max="12032" width="9.140625" style="5"/>
    <col min="12033" max="12033" width="5.7109375" style="5" customWidth="1"/>
    <col min="12034" max="12034" width="26.140625" style="5" customWidth="1"/>
    <col min="12035" max="12035" width="8.7109375" style="5" customWidth="1"/>
    <col min="12036" max="12036" width="37.140625" style="5" customWidth="1"/>
    <col min="12037" max="12043" width="15" style="5" customWidth="1"/>
    <col min="12044" max="12288" width="9.140625" style="5"/>
    <col min="12289" max="12289" width="5.7109375" style="5" customWidth="1"/>
    <col min="12290" max="12290" width="26.140625" style="5" customWidth="1"/>
    <col min="12291" max="12291" width="8.7109375" style="5" customWidth="1"/>
    <col min="12292" max="12292" width="37.140625" style="5" customWidth="1"/>
    <col min="12293" max="12299" width="15" style="5" customWidth="1"/>
    <col min="12300" max="12544" width="9.140625" style="5"/>
    <col min="12545" max="12545" width="5.7109375" style="5" customWidth="1"/>
    <col min="12546" max="12546" width="26.140625" style="5" customWidth="1"/>
    <col min="12547" max="12547" width="8.7109375" style="5" customWidth="1"/>
    <col min="12548" max="12548" width="37.140625" style="5" customWidth="1"/>
    <col min="12549" max="12555" width="15" style="5" customWidth="1"/>
    <col min="12556" max="12800" width="9.140625" style="5"/>
    <col min="12801" max="12801" width="5.7109375" style="5" customWidth="1"/>
    <col min="12802" max="12802" width="26.140625" style="5" customWidth="1"/>
    <col min="12803" max="12803" width="8.7109375" style="5" customWidth="1"/>
    <col min="12804" max="12804" width="37.140625" style="5" customWidth="1"/>
    <col min="12805" max="12811" width="15" style="5" customWidth="1"/>
    <col min="12812" max="13056" width="9.140625" style="5"/>
    <col min="13057" max="13057" width="5.7109375" style="5" customWidth="1"/>
    <col min="13058" max="13058" width="26.140625" style="5" customWidth="1"/>
    <col min="13059" max="13059" width="8.7109375" style="5" customWidth="1"/>
    <col min="13060" max="13060" width="37.140625" style="5" customWidth="1"/>
    <col min="13061" max="13067" width="15" style="5" customWidth="1"/>
    <col min="13068" max="13312" width="9.140625" style="5"/>
    <col min="13313" max="13313" width="5.7109375" style="5" customWidth="1"/>
    <col min="13314" max="13314" width="26.140625" style="5" customWidth="1"/>
    <col min="13315" max="13315" width="8.7109375" style="5" customWidth="1"/>
    <col min="13316" max="13316" width="37.140625" style="5" customWidth="1"/>
    <col min="13317" max="13323" width="15" style="5" customWidth="1"/>
    <col min="13324" max="13568" width="9.140625" style="5"/>
    <col min="13569" max="13569" width="5.7109375" style="5" customWidth="1"/>
    <col min="13570" max="13570" width="26.140625" style="5" customWidth="1"/>
    <col min="13571" max="13571" width="8.7109375" style="5" customWidth="1"/>
    <col min="13572" max="13572" width="37.140625" style="5" customWidth="1"/>
    <col min="13573" max="13579" width="15" style="5" customWidth="1"/>
    <col min="13580" max="13824" width="9.140625" style="5"/>
    <col min="13825" max="13825" width="5.7109375" style="5" customWidth="1"/>
    <col min="13826" max="13826" width="26.140625" style="5" customWidth="1"/>
    <col min="13827" max="13827" width="8.7109375" style="5" customWidth="1"/>
    <col min="13828" max="13828" width="37.140625" style="5" customWidth="1"/>
    <col min="13829" max="13835" width="15" style="5" customWidth="1"/>
    <col min="13836" max="14080" width="9.140625" style="5"/>
    <col min="14081" max="14081" width="5.7109375" style="5" customWidth="1"/>
    <col min="14082" max="14082" width="26.140625" style="5" customWidth="1"/>
    <col min="14083" max="14083" width="8.7109375" style="5" customWidth="1"/>
    <col min="14084" max="14084" width="37.140625" style="5" customWidth="1"/>
    <col min="14085" max="14091" width="15" style="5" customWidth="1"/>
    <col min="14092" max="14336" width="9.140625" style="5"/>
    <col min="14337" max="14337" width="5.7109375" style="5" customWidth="1"/>
    <col min="14338" max="14338" width="26.140625" style="5" customWidth="1"/>
    <col min="14339" max="14339" width="8.7109375" style="5" customWidth="1"/>
    <col min="14340" max="14340" width="37.140625" style="5" customWidth="1"/>
    <col min="14341" max="14347" width="15" style="5" customWidth="1"/>
    <col min="14348" max="14592" width="9.140625" style="5"/>
    <col min="14593" max="14593" width="5.7109375" style="5" customWidth="1"/>
    <col min="14594" max="14594" width="26.140625" style="5" customWidth="1"/>
    <col min="14595" max="14595" width="8.7109375" style="5" customWidth="1"/>
    <col min="14596" max="14596" width="37.140625" style="5" customWidth="1"/>
    <col min="14597" max="14603" width="15" style="5" customWidth="1"/>
    <col min="14604" max="14848" width="9.140625" style="5"/>
    <col min="14849" max="14849" width="5.7109375" style="5" customWidth="1"/>
    <col min="14850" max="14850" width="26.140625" style="5" customWidth="1"/>
    <col min="14851" max="14851" width="8.7109375" style="5" customWidth="1"/>
    <col min="14852" max="14852" width="37.140625" style="5" customWidth="1"/>
    <col min="14853" max="14859" width="15" style="5" customWidth="1"/>
    <col min="14860" max="15104" width="9.140625" style="5"/>
    <col min="15105" max="15105" width="5.7109375" style="5" customWidth="1"/>
    <col min="15106" max="15106" width="26.140625" style="5" customWidth="1"/>
    <col min="15107" max="15107" width="8.7109375" style="5" customWidth="1"/>
    <col min="15108" max="15108" width="37.140625" style="5" customWidth="1"/>
    <col min="15109" max="15115" width="15" style="5" customWidth="1"/>
    <col min="15116" max="15360" width="9.140625" style="5"/>
    <col min="15361" max="15361" width="5.7109375" style="5" customWidth="1"/>
    <col min="15362" max="15362" width="26.140625" style="5" customWidth="1"/>
    <col min="15363" max="15363" width="8.7109375" style="5" customWidth="1"/>
    <col min="15364" max="15364" width="37.140625" style="5" customWidth="1"/>
    <col min="15365" max="15371" width="15" style="5" customWidth="1"/>
    <col min="15372" max="15616" width="9.140625" style="5"/>
    <col min="15617" max="15617" width="5.7109375" style="5" customWidth="1"/>
    <col min="15618" max="15618" width="26.140625" style="5" customWidth="1"/>
    <col min="15619" max="15619" width="8.7109375" style="5" customWidth="1"/>
    <col min="15620" max="15620" width="37.140625" style="5" customWidth="1"/>
    <col min="15621" max="15627" width="15" style="5" customWidth="1"/>
    <col min="15628" max="15872" width="9.140625" style="5"/>
    <col min="15873" max="15873" width="5.7109375" style="5" customWidth="1"/>
    <col min="15874" max="15874" width="26.140625" style="5" customWidth="1"/>
    <col min="15875" max="15875" width="8.7109375" style="5" customWidth="1"/>
    <col min="15876" max="15876" width="37.140625" style="5" customWidth="1"/>
    <col min="15877" max="15883" width="15" style="5" customWidth="1"/>
    <col min="15884" max="16128" width="9.140625" style="5"/>
    <col min="16129" max="16129" width="5.7109375" style="5" customWidth="1"/>
    <col min="16130" max="16130" width="26.140625" style="5" customWidth="1"/>
    <col min="16131" max="16131" width="8.7109375" style="5" customWidth="1"/>
    <col min="16132" max="16132" width="37.140625" style="5" customWidth="1"/>
    <col min="16133" max="16139" width="15" style="5" customWidth="1"/>
    <col min="16140" max="16384" width="9.140625" style="5"/>
  </cols>
  <sheetData>
    <row r="3" spans="1:11" x14ac:dyDescent="0.2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8" x14ac:dyDescent="0.25">
      <c r="A7" s="6" t="s">
        <v>3</v>
      </c>
      <c r="B7" s="7" t="s">
        <v>1026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5" thickBot="1" x14ac:dyDescent="0.25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25">
      <c r="A9" s="1" t="s">
        <v>3</v>
      </c>
      <c r="B9" s="14"/>
      <c r="C9" s="15"/>
      <c r="D9" s="16" t="s">
        <v>5</v>
      </c>
      <c r="E9" s="138" t="s">
        <v>6</v>
      </c>
      <c r="F9" s="139"/>
      <c r="G9" s="138" t="s">
        <v>7</v>
      </c>
      <c r="H9" s="139"/>
      <c r="I9" s="17"/>
      <c r="J9" s="17"/>
      <c r="K9" s="12"/>
    </row>
    <row r="10" spans="1:11" ht="34.5" customHeight="1" x14ac:dyDescent="0.2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25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5" thickBot="1" x14ac:dyDescent="0.25">
      <c r="A12" s="1" t="s">
        <v>3</v>
      </c>
      <c r="B12" s="28" t="s">
        <v>931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x14ac:dyDescent="0.2">
      <c r="A13" s="1" t="s">
        <v>3</v>
      </c>
      <c r="B13" s="33" t="s">
        <v>1027</v>
      </c>
      <c r="C13" s="34" t="s">
        <v>1028</v>
      </c>
      <c r="D13" s="35" t="s">
        <v>1029</v>
      </c>
      <c r="E13" s="36">
        <v>2503062.7000000002</v>
      </c>
      <c r="F13" s="37">
        <v>0</v>
      </c>
      <c r="G13" s="36">
        <v>1000000</v>
      </c>
      <c r="H13" s="37">
        <v>480098.6</v>
      </c>
      <c r="I13" s="38">
        <v>800000</v>
      </c>
      <c r="J13" s="38">
        <f>E13-(F13+H13+I13)</f>
        <v>1222964.1000000001</v>
      </c>
      <c r="K13" s="12"/>
    </row>
    <row r="14" spans="1:11" x14ac:dyDescent="0.2">
      <c r="A14" s="1" t="s">
        <v>3</v>
      </c>
      <c r="B14" s="39"/>
      <c r="C14" s="40"/>
      <c r="D14" s="41" t="s">
        <v>31</v>
      </c>
      <c r="E14" s="42"/>
      <c r="F14" s="43"/>
      <c r="G14" s="42"/>
      <c r="H14" s="43"/>
      <c r="I14" s="44">
        <v>800000</v>
      </c>
      <c r="J14" s="44"/>
      <c r="K14" s="12"/>
    </row>
    <row r="15" spans="1:11" x14ac:dyDescent="0.2">
      <c r="A15" s="1" t="s">
        <v>3</v>
      </c>
      <c r="B15" s="33" t="s">
        <v>1027</v>
      </c>
      <c r="C15" s="34" t="s">
        <v>1030</v>
      </c>
      <c r="D15" s="35" t="s">
        <v>1031</v>
      </c>
      <c r="E15" s="36">
        <v>2000000</v>
      </c>
      <c r="F15" s="37">
        <v>0</v>
      </c>
      <c r="G15" s="36">
        <v>950000</v>
      </c>
      <c r="H15" s="37">
        <v>692419.8</v>
      </c>
      <c r="I15" s="38">
        <v>750000</v>
      </c>
      <c r="J15" s="38">
        <f>E15-(F15+H15+I15)</f>
        <v>557580.19999999995</v>
      </c>
      <c r="K15" s="12"/>
    </row>
    <row r="16" spans="1:11" x14ac:dyDescent="0.2">
      <c r="A16" s="1" t="s">
        <v>3</v>
      </c>
      <c r="B16" s="39"/>
      <c r="C16" s="40"/>
      <c r="D16" s="41" t="s">
        <v>31</v>
      </c>
      <c r="E16" s="42"/>
      <c r="F16" s="43"/>
      <c r="G16" s="42"/>
      <c r="H16" s="43"/>
      <c r="I16" s="44">
        <v>750000</v>
      </c>
      <c r="J16" s="44"/>
      <c r="K16" s="12"/>
    </row>
    <row r="17" spans="1:11" x14ac:dyDescent="0.2">
      <c r="A17" s="1" t="s">
        <v>3</v>
      </c>
      <c r="B17" s="33" t="s">
        <v>1032</v>
      </c>
      <c r="C17" s="34" t="s">
        <v>1033</v>
      </c>
      <c r="D17" s="35" t="s">
        <v>1034</v>
      </c>
      <c r="E17" s="36">
        <v>830606.01</v>
      </c>
      <c r="F17" s="37">
        <v>226400.66</v>
      </c>
      <c r="G17" s="36">
        <v>9000</v>
      </c>
      <c r="H17" s="37">
        <v>32595</v>
      </c>
      <c r="I17" s="38">
        <v>40000</v>
      </c>
      <c r="J17" s="38">
        <f>E17-(F17+H17+I17)</f>
        <v>531610.35</v>
      </c>
      <c r="K17" s="12"/>
    </row>
    <row r="18" spans="1:11" x14ac:dyDescent="0.2">
      <c r="A18" s="1" t="s">
        <v>3</v>
      </c>
      <c r="B18" s="39"/>
      <c r="C18" s="40"/>
      <c r="D18" s="41" t="s">
        <v>31</v>
      </c>
      <c r="E18" s="42"/>
      <c r="F18" s="43"/>
      <c r="G18" s="42"/>
      <c r="H18" s="43"/>
      <c r="I18" s="44">
        <v>40000</v>
      </c>
      <c r="J18" s="44"/>
      <c r="K18" s="12"/>
    </row>
    <row r="19" spans="1:11" x14ac:dyDescent="0.2">
      <c r="A19" s="1" t="s">
        <v>3</v>
      </c>
      <c r="B19" s="33" t="s">
        <v>1032</v>
      </c>
      <c r="C19" s="34" t="s">
        <v>1035</v>
      </c>
      <c r="D19" s="35" t="s">
        <v>1036</v>
      </c>
      <c r="E19" s="36">
        <v>478850.44</v>
      </c>
      <c r="F19" s="37">
        <v>405215.52</v>
      </c>
      <c r="G19" s="36">
        <v>34000</v>
      </c>
      <c r="H19" s="37">
        <v>34000</v>
      </c>
      <c r="I19" s="38">
        <v>32000</v>
      </c>
      <c r="J19" s="38">
        <f>E19-(F19+H19+I19)</f>
        <v>7634.9199999999837</v>
      </c>
      <c r="K19" s="12"/>
    </row>
    <row r="20" spans="1:11" x14ac:dyDescent="0.2">
      <c r="A20" s="1" t="s">
        <v>3</v>
      </c>
      <c r="B20" s="39"/>
      <c r="C20" s="40"/>
      <c r="D20" s="41" t="s">
        <v>31</v>
      </c>
      <c r="E20" s="42"/>
      <c r="F20" s="43"/>
      <c r="G20" s="42"/>
      <c r="H20" s="43"/>
      <c r="I20" s="44">
        <v>32000</v>
      </c>
      <c r="J20" s="44"/>
      <c r="K20" s="12"/>
    </row>
    <row r="21" spans="1:11" x14ac:dyDescent="0.2">
      <c r="A21" s="1" t="s">
        <v>3</v>
      </c>
      <c r="B21" s="33" t="s">
        <v>1032</v>
      </c>
      <c r="C21" s="34" t="s">
        <v>1037</v>
      </c>
      <c r="D21" s="35" t="s">
        <v>1038</v>
      </c>
      <c r="E21" s="36">
        <v>547200</v>
      </c>
      <c r="F21" s="37">
        <v>65424.84</v>
      </c>
      <c r="G21" s="36">
        <v>4000</v>
      </c>
      <c r="H21" s="37">
        <v>4000</v>
      </c>
      <c r="I21" s="38">
        <v>1000</v>
      </c>
      <c r="J21" s="38">
        <f>E21-(F21+H21+I21)</f>
        <v>476775.16000000003</v>
      </c>
      <c r="K21" s="12"/>
    </row>
    <row r="22" spans="1:11" x14ac:dyDescent="0.2">
      <c r="A22" s="1" t="s">
        <v>3</v>
      </c>
      <c r="B22" s="39"/>
      <c r="C22" s="40"/>
      <c r="D22" s="41" t="s">
        <v>31</v>
      </c>
      <c r="E22" s="42"/>
      <c r="F22" s="43"/>
      <c r="G22" s="42"/>
      <c r="H22" s="43"/>
      <c r="I22" s="44">
        <v>1000</v>
      </c>
      <c r="J22" s="44"/>
      <c r="K22" s="12"/>
    </row>
    <row r="23" spans="1:11" x14ac:dyDescent="0.2">
      <c r="A23" s="1" t="s">
        <v>3</v>
      </c>
      <c r="B23" s="33" t="s">
        <v>1032</v>
      </c>
      <c r="C23" s="34" t="s">
        <v>1039</v>
      </c>
      <c r="D23" s="35" t="s">
        <v>1040</v>
      </c>
      <c r="E23" s="36">
        <v>400960.6</v>
      </c>
      <c r="F23" s="37">
        <v>159449.12</v>
      </c>
      <c r="G23" s="36">
        <v>10000</v>
      </c>
      <c r="H23" s="37">
        <v>4000</v>
      </c>
      <c r="I23" s="38">
        <v>18000</v>
      </c>
      <c r="J23" s="38">
        <f>E23-(F23+H23+I23)</f>
        <v>219511.47999999998</v>
      </c>
      <c r="K23" s="12"/>
    </row>
    <row r="24" spans="1:11" x14ac:dyDescent="0.2">
      <c r="A24" s="1" t="s">
        <v>3</v>
      </c>
      <c r="B24" s="39"/>
      <c r="C24" s="40"/>
      <c r="D24" s="41" t="s">
        <v>31</v>
      </c>
      <c r="E24" s="42"/>
      <c r="F24" s="43"/>
      <c r="G24" s="42"/>
      <c r="H24" s="43"/>
      <c r="I24" s="44">
        <v>18000</v>
      </c>
      <c r="J24" s="44"/>
      <c r="K24" s="12"/>
    </row>
    <row r="25" spans="1:11" x14ac:dyDescent="0.2">
      <c r="A25" s="1" t="s">
        <v>3</v>
      </c>
      <c r="B25" s="33" t="s">
        <v>1032</v>
      </c>
      <c r="C25" s="34" t="s">
        <v>1041</v>
      </c>
      <c r="D25" s="35" t="s">
        <v>1042</v>
      </c>
      <c r="E25" s="36">
        <v>580389.4</v>
      </c>
      <c r="F25" s="37">
        <v>133460.24</v>
      </c>
      <c r="G25" s="36">
        <v>8000</v>
      </c>
      <c r="H25" s="37">
        <v>5000</v>
      </c>
      <c r="I25" s="38">
        <v>6000</v>
      </c>
      <c r="J25" s="38">
        <f>E25-(F25+H25+I25)</f>
        <v>435929.16000000003</v>
      </c>
      <c r="K25" s="12"/>
    </row>
    <row r="26" spans="1:11" x14ac:dyDescent="0.2">
      <c r="A26" s="1" t="s">
        <v>3</v>
      </c>
      <c r="B26" s="39"/>
      <c r="C26" s="40"/>
      <c r="D26" s="41" t="s">
        <v>31</v>
      </c>
      <c r="E26" s="42"/>
      <c r="F26" s="43"/>
      <c r="G26" s="42"/>
      <c r="H26" s="43"/>
      <c r="I26" s="44">
        <v>6000</v>
      </c>
      <c r="J26" s="44"/>
      <c r="K26" s="12"/>
    </row>
    <row r="27" spans="1:11" x14ac:dyDescent="0.2">
      <c r="A27" s="1" t="s">
        <v>3</v>
      </c>
      <c r="B27" s="33" t="s">
        <v>1032</v>
      </c>
      <c r="C27" s="34" t="s">
        <v>1043</v>
      </c>
      <c r="D27" s="35" t="s">
        <v>1044</v>
      </c>
      <c r="E27" s="36">
        <v>677275.8</v>
      </c>
      <c r="F27" s="37">
        <v>596941.9</v>
      </c>
      <c r="G27" s="36">
        <v>65000</v>
      </c>
      <c r="H27" s="37">
        <v>65000</v>
      </c>
      <c r="I27" s="38">
        <v>69000</v>
      </c>
      <c r="J27" s="38">
        <f>E27-(F27+H27+I27)</f>
        <v>-53666.099999999977</v>
      </c>
      <c r="K27" s="12"/>
    </row>
    <row r="28" spans="1:11" x14ac:dyDescent="0.2">
      <c r="A28" s="1" t="s">
        <v>3</v>
      </c>
      <c r="B28" s="39"/>
      <c r="C28" s="40"/>
      <c r="D28" s="41" t="s">
        <v>31</v>
      </c>
      <c r="E28" s="42"/>
      <c r="F28" s="43"/>
      <c r="G28" s="42"/>
      <c r="H28" s="43"/>
      <c r="I28" s="44">
        <v>69000</v>
      </c>
      <c r="J28" s="44"/>
      <c r="K28" s="12"/>
    </row>
    <row r="29" spans="1:11" x14ac:dyDescent="0.2">
      <c r="A29" s="1" t="s">
        <v>3</v>
      </c>
      <c r="B29" s="33" t="s">
        <v>1032</v>
      </c>
      <c r="C29" s="34" t="s">
        <v>1045</v>
      </c>
      <c r="D29" s="35" t="s">
        <v>1046</v>
      </c>
      <c r="E29" s="36">
        <v>263000</v>
      </c>
      <c r="F29" s="37">
        <v>36755.339999999997</v>
      </c>
      <c r="G29" s="36">
        <v>7000</v>
      </c>
      <c r="H29" s="37">
        <v>8600</v>
      </c>
      <c r="I29" s="38">
        <v>4000</v>
      </c>
      <c r="J29" s="38">
        <f>E29-(F29+H29+I29)</f>
        <v>213644.66</v>
      </c>
      <c r="K29" s="12"/>
    </row>
    <row r="30" spans="1:11" x14ac:dyDescent="0.2">
      <c r="A30" s="1" t="s">
        <v>3</v>
      </c>
      <c r="B30" s="39"/>
      <c r="C30" s="40"/>
      <c r="D30" s="41" t="s">
        <v>31</v>
      </c>
      <c r="E30" s="42"/>
      <c r="F30" s="43"/>
      <c r="G30" s="42"/>
      <c r="H30" s="43"/>
      <c r="I30" s="44">
        <v>4000</v>
      </c>
      <c r="J30" s="44"/>
      <c r="K30" s="12"/>
    </row>
    <row r="31" spans="1:11" x14ac:dyDescent="0.2">
      <c r="A31" s="1" t="s">
        <v>3</v>
      </c>
      <c r="B31" s="33" t="s">
        <v>1032</v>
      </c>
      <c r="C31" s="34" t="s">
        <v>1047</v>
      </c>
      <c r="D31" s="35" t="s">
        <v>1048</v>
      </c>
      <c r="E31" s="36">
        <v>284287.3</v>
      </c>
      <c r="F31" s="37">
        <v>208424.01</v>
      </c>
      <c r="G31" s="36">
        <v>16000</v>
      </c>
      <c r="H31" s="37">
        <v>17400</v>
      </c>
      <c r="I31" s="38">
        <v>14000</v>
      </c>
      <c r="J31" s="38">
        <f>E31-(F31+H31+I31)</f>
        <v>44463.289999999979</v>
      </c>
      <c r="K31" s="12"/>
    </row>
    <row r="32" spans="1:11" x14ac:dyDescent="0.2">
      <c r="A32" s="1" t="s">
        <v>3</v>
      </c>
      <c r="B32" s="39"/>
      <c r="C32" s="40"/>
      <c r="D32" s="41" t="s">
        <v>31</v>
      </c>
      <c r="E32" s="42"/>
      <c r="F32" s="43"/>
      <c r="G32" s="42"/>
      <c r="H32" s="43"/>
      <c r="I32" s="44">
        <v>14000</v>
      </c>
      <c r="J32" s="44"/>
      <c r="K32" s="12"/>
    </row>
    <row r="33" spans="1:11" x14ac:dyDescent="0.2">
      <c r="A33" s="1" t="s">
        <v>3</v>
      </c>
      <c r="B33" s="33" t="s">
        <v>1032</v>
      </c>
      <c r="C33" s="34" t="s">
        <v>1049</v>
      </c>
      <c r="D33" s="35" t="s">
        <v>1050</v>
      </c>
      <c r="E33" s="36">
        <v>78566</v>
      </c>
      <c r="F33" s="37">
        <v>25235.5</v>
      </c>
      <c r="G33" s="36">
        <v>15000</v>
      </c>
      <c r="H33" s="37">
        <v>9000</v>
      </c>
      <c r="I33" s="38">
        <v>33000</v>
      </c>
      <c r="J33" s="38">
        <f>E33-(F33+H33+I33)</f>
        <v>11330.5</v>
      </c>
      <c r="K33" s="12"/>
    </row>
    <row r="34" spans="1:11" x14ac:dyDescent="0.2">
      <c r="A34" s="1" t="s">
        <v>3</v>
      </c>
      <c r="B34" s="39"/>
      <c r="C34" s="40"/>
      <c r="D34" s="41" t="s">
        <v>31</v>
      </c>
      <c r="E34" s="42"/>
      <c r="F34" s="43"/>
      <c r="G34" s="42"/>
      <c r="H34" s="43"/>
      <c r="I34" s="44">
        <v>33000</v>
      </c>
      <c r="J34" s="44"/>
      <c r="K34" s="12"/>
    </row>
    <row r="35" spans="1:11" x14ac:dyDescent="0.2">
      <c r="A35" s="1" t="s">
        <v>3</v>
      </c>
      <c r="B35" s="33" t="s">
        <v>1032</v>
      </c>
      <c r="C35" s="34" t="s">
        <v>1051</v>
      </c>
      <c r="D35" s="35" t="s">
        <v>1052</v>
      </c>
      <c r="E35" s="36">
        <v>18450</v>
      </c>
      <c r="F35" s="37">
        <v>5306.87</v>
      </c>
      <c r="G35" s="36">
        <v>5000</v>
      </c>
      <c r="H35" s="37">
        <v>2000</v>
      </c>
      <c r="I35" s="38">
        <v>4000</v>
      </c>
      <c r="J35" s="38">
        <f>E35-(F35+H35+I35)</f>
        <v>7143.130000000001</v>
      </c>
      <c r="K35" s="12"/>
    </row>
    <row r="36" spans="1:11" x14ac:dyDescent="0.2">
      <c r="A36" s="1" t="s">
        <v>3</v>
      </c>
      <c r="B36" s="39"/>
      <c r="C36" s="40"/>
      <c r="D36" s="41" t="s">
        <v>31</v>
      </c>
      <c r="E36" s="42"/>
      <c r="F36" s="43"/>
      <c r="G36" s="42"/>
      <c r="H36" s="43"/>
      <c r="I36" s="44">
        <v>4000</v>
      </c>
      <c r="J36" s="44"/>
      <c r="K36" s="12"/>
    </row>
    <row r="37" spans="1:11" x14ac:dyDescent="0.2">
      <c r="A37" s="1" t="s">
        <v>3</v>
      </c>
      <c r="B37" s="33" t="s">
        <v>1032</v>
      </c>
      <c r="C37" s="34" t="s">
        <v>1053</v>
      </c>
      <c r="D37" s="35" t="s">
        <v>1054</v>
      </c>
      <c r="E37" s="36">
        <v>34000</v>
      </c>
      <c r="F37" s="37">
        <v>21950.880000000001</v>
      </c>
      <c r="G37" s="36">
        <v>8000</v>
      </c>
      <c r="H37" s="37">
        <v>6000</v>
      </c>
      <c r="I37" s="38">
        <v>6000</v>
      </c>
      <c r="J37" s="38">
        <f>E37-(F37+H37+I37)</f>
        <v>49.119999999995343</v>
      </c>
      <c r="K37" s="12"/>
    </row>
    <row r="38" spans="1:11" x14ac:dyDescent="0.2">
      <c r="A38" s="1" t="s">
        <v>3</v>
      </c>
      <c r="B38" s="39"/>
      <c r="C38" s="40"/>
      <c r="D38" s="41" t="s">
        <v>31</v>
      </c>
      <c r="E38" s="42"/>
      <c r="F38" s="43"/>
      <c r="G38" s="42"/>
      <c r="H38" s="43"/>
      <c r="I38" s="44">
        <v>6000</v>
      </c>
      <c r="J38" s="44"/>
      <c r="K38" s="12"/>
    </row>
    <row r="39" spans="1:11" x14ac:dyDescent="0.2">
      <c r="A39" s="1" t="s">
        <v>3</v>
      </c>
      <c r="B39" s="33" t="s">
        <v>1032</v>
      </c>
      <c r="C39" s="34" t="s">
        <v>1055</v>
      </c>
      <c r="D39" s="35" t="s">
        <v>1056</v>
      </c>
      <c r="E39" s="36">
        <v>7516.6</v>
      </c>
      <c r="F39" s="37">
        <v>5481.46</v>
      </c>
      <c r="G39" s="36">
        <v>2000</v>
      </c>
      <c r="H39" s="37">
        <v>2000</v>
      </c>
      <c r="I39" s="38">
        <v>2000</v>
      </c>
      <c r="J39" s="38">
        <f>E39-(F39+H39+I39)</f>
        <v>-1964.8599999999988</v>
      </c>
      <c r="K39" s="12"/>
    </row>
    <row r="40" spans="1:11" x14ac:dyDescent="0.2">
      <c r="A40" s="1" t="s">
        <v>3</v>
      </c>
      <c r="B40" s="39"/>
      <c r="C40" s="40"/>
      <c r="D40" s="41" t="s">
        <v>31</v>
      </c>
      <c r="E40" s="42"/>
      <c r="F40" s="43"/>
      <c r="G40" s="42"/>
      <c r="H40" s="43"/>
      <c r="I40" s="44">
        <v>2000</v>
      </c>
      <c r="J40" s="44"/>
      <c r="K40" s="12"/>
    </row>
    <row r="41" spans="1:11" x14ac:dyDescent="0.2">
      <c r="A41" s="1" t="s">
        <v>3</v>
      </c>
      <c r="B41" s="33" t="s">
        <v>1032</v>
      </c>
      <c r="C41" s="34" t="s">
        <v>1057</v>
      </c>
      <c r="D41" s="35" t="s">
        <v>1058</v>
      </c>
      <c r="E41" s="36">
        <v>113400</v>
      </c>
      <c r="F41" s="37">
        <v>53367.02</v>
      </c>
      <c r="G41" s="36">
        <v>35000</v>
      </c>
      <c r="H41" s="37">
        <v>60000</v>
      </c>
      <c r="I41" s="38">
        <v>46000</v>
      </c>
      <c r="J41" s="38">
        <f>E41-(F41+H41+I41)</f>
        <v>-45967.01999999999</v>
      </c>
      <c r="K41" s="12"/>
    </row>
    <row r="42" spans="1:11" x14ac:dyDescent="0.2">
      <c r="A42" s="1" t="s">
        <v>3</v>
      </c>
      <c r="B42" s="39"/>
      <c r="C42" s="40"/>
      <c r="D42" s="41" t="s">
        <v>31</v>
      </c>
      <c r="E42" s="42"/>
      <c r="F42" s="43"/>
      <c r="G42" s="42"/>
      <c r="H42" s="43"/>
      <c r="I42" s="44">
        <v>46000</v>
      </c>
      <c r="J42" s="44"/>
      <c r="K42" s="12"/>
    </row>
    <row r="43" spans="1:11" x14ac:dyDescent="0.2">
      <c r="A43" s="1" t="s">
        <v>3</v>
      </c>
      <c r="B43" s="33" t="s">
        <v>1032</v>
      </c>
      <c r="C43" s="34" t="s">
        <v>1059</v>
      </c>
      <c r="D43" s="35" t="s">
        <v>1060</v>
      </c>
      <c r="E43" s="36">
        <v>15600</v>
      </c>
      <c r="F43" s="37">
        <v>5074.63</v>
      </c>
      <c r="G43" s="36">
        <v>7000</v>
      </c>
      <c r="H43" s="37">
        <v>3000</v>
      </c>
      <c r="I43" s="38">
        <v>3780</v>
      </c>
      <c r="J43" s="38">
        <f>E43-(F43+H43+I43)</f>
        <v>3745.369999999999</v>
      </c>
      <c r="K43" s="12"/>
    </row>
    <row r="44" spans="1:11" x14ac:dyDescent="0.2">
      <c r="A44" s="1" t="s">
        <v>3</v>
      </c>
      <c r="B44" s="39"/>
      <c r="C44" s="40"/>
      <c r="D44" s="41" t="s">
        <v>31</v>
      </c>
      <c r="E44" s="42"/>
      <c r="F44" s="43"/>
      <c r="G44" s="42"/>
      <c r="H44" s="43"/>
      <c r="I44" s="44">
        <v>3780</v>
      </c>
      <c r="J44" s="44"/>
      <c r="K44" s="12"/>
    </row>
    <row r="45" spans="1:11" x14ac:dyDescent="0.2">
      <c r="A45" s="1" t="s">
        <v>3</v>
      </c>
      <c r="B45" s="33" t="s">
        <v>1032</v>
      </c>
      <c r="C45" s="34" t="s">
        <v>1061</v>
      </c>
      <c r="D45" s="35" t="s">
        <v>1062</v>
      </c>
      <c r="E45" s="36">
        <v>24500</v>
      </c>
      <c r="F45" s="37">
        <v>4455.3500000000004</v>
      </c>
      <c r="G45" s="36">
        <v>7000</v>
      </c>
      <c r="H45" s="37">
        <v>3000</v>
      </c>
      <c r="I45" s="38">
        <v>4000</v>
      </c>
      <c r="J45" s="38">
        <f>E45-(F45+H45+I45)</f>
        <v>13044.65</v>
      </c>
      <c r="K45" s="12"/>
    </row>
    <row r="46" spans="1:11" x14ac:dyDescent="0.2">
      <c r="A46" s="1" t="s">
        <v>3</v>
      </c>
      <c r="B46" s="39"/>
      <c r="C46" s="40"/>
      <c r="D46" s="41" t="s">
        <v>31</v>
      </c>
      <c r="E46" s="42"/>
      <c r="F46" s="43"/>
      <c r="G46" s="42"/>
      <c r="H46" s="43"/>
      <c r="I46" s="44">
        <v>4000</v>
      </c>
      <c r="J46" s="44"/>
      <c r="K46" s="12"/>
    </row>
    <row r="47" spans="1:11" x14ac:dyDescent="0.2">
      <c r="A47" s="1" t="s">
        <v>3</v>
      </c>
      <c r="B47" s="33" t="s">
        <v>1032</v>
      </c>
      <c r="C47" s="34" t="s">
        <v>1063</v>
      </c>
      <c r="D47" s="35" t="s">
        <v>1064</v>
      </c>
      <c r="E47" s="36">
        <v>244950.8</v>
      </c>
      <c r="F47" s="37">
        <v>79723.73</v>
      </c>
      <c r="G47" s="36">
        <v>0</v>
      </c>
      <c r="H47" s="37">
        <v>5869.7</v>
      </c>
      <c r="I47" s="38">
        <v>60000</v>
      </c>
      <c r="J47" s="38">
        <f>E47-(F47+H47+I47)</f>
        <v>99357.37</v>
      </c>
      <c r="K47" s="12"/>
    </row>
    <row r="48" spans="1:11" x14ac:dyDescent="0.2">
      <c r="A48" s="1" t="s">
        <v>3</v>
      </c>
      <c r="B48" s="39"/>
      <c r="C48" s="40"/>
      <c r="D48" s="41" t="s">
        <v>31</v>
      </c>
      <c r="E48" s="42"/>
      <c r="F48" s="43"/>
      <c r="G48" s="42"/>
      <c r="H48" s="43"/>
      <c r="I48" s="44">
        <v>60000</v>
      </c>
      <c r="J48" s="44"/>
      <c r="K48" s="12"/>
    </row>
    <row r="49" spans="1:11" x14ac:dyDescent="0.2">
      <c r="A49" s="1" t="s">
        <v>3</v>
      </c>
      <c r="B49" s="33" t="s">
        <v>932</v>
      </c>
      <c r="C49" s="34" t="s">
        <v>1065</v>
      </c>
      <c r="D49" s="35" t="s">
        <v>1066</v>
      </c>
      <c r="E49" s="36">
        <v>1664877.7</v>
      </c>
      <c r="F49" s="37">
        <v>789233.54</v>
      </c>
      <c r="G49" s="36">
        <v>37000</v>
      </c>
      <c r="H49" s="37">
        <v>72000</v>
      </c>
      <c r="I49" s="38">
        <v>50000</v>
      </c>
      <c r="J49" s="38">
        <f>E49-(F49+H49+I49)</f>
        <v>753644.15999999992</v>
      </c>
      <c r="K49" s="12"/>
    </row>
    <row r="50" spans="1:11" x14ac:dyDescent="0.2">
      <c r="A50" s="1" t="s">
        <v>3</v>
      </c>
      <c r="B50" s="39"/>
      <c r="C50" s="40"/>
      <c r="D50" s="41" t="s">
        <v>31</v>
      </c>
      <c r="E50" s="42"/>
      <c r="F50" s="43"/>
      <c r="G50" s="42"/>
      <c r="H50" s="43"/>
      <c r="I50" s="44">
        <v>50000</v>
      </c>
      <c r="J50" s="44"/>
      <c r="K50" s="12"/>
    </row>
    <row r="51" spans="1:11" x14ac:dyDescent="0.2">
      <c r="A51" s="1" t="s">
        <v>3</v>
      </c>
      <c r="B51" s="33" t="s">
        <v>932</v>
      </c>
      <c r="C51" s="34" t="s">
        <v>1067</v>
      </c>
      <c r="D51" s="35" t="s">
        <v>1068</v>
      </c>
      <c r="E51" s="36">
        <v>1103292.6000000001</v>
      </c>
      <c r="F51" s="37">
        <v>552721.75</v>
      </c>
      <c r="G51" s="36">
        <v>243500</v>
      </c>
      <c r="H51" s="37">
        <v>258167</v>
      </c>
      <c r="I51" s="38">
        <v>114070</v>
      </c>
      <c r="J51" s="38">
        <f>E51-(F51+H51+I51)</f>
        <v>178333.85000000009</v>
      </c>
      <c r="K51" s="12"/>
    </row>
    <row r="52" spans="1:11" x14ac:dyDescent="0.2">
      <c r="A52" s="1" t="s">
        <v>3</v>
      </c>
      <c r="B52" s="39"/>
      <c r="C52" s="40"/>
      <c r="D52" s="41" t="s">
        <v>27</v>
      </c>
      <c r="E52" s="42"/>
      <c r="F52" s="43"/>
      <c r="G52" s="42"/>
      <c r="H52" s="43"/>
      <c r="I52" s="44">
        <v>114070</v>
      </c>
      <c r="J52" s="44"/>
      <c r="K52" s="12"/>
    </row>
    <row r="53" spans="1:11" x14ac:dyDescent="0.2">
      <c r="A53" s="1" t="s">
        <v>3</v>
      </c>
      <c r="B53" s="33" t="s">
        <v>932</v>
      </c>
      <c r="C53" s="34" t="s">
        <v>1069</v>
      </c>
      <c r="D53" s="35" t="s">
        <v>1070</v>
      </c>
      <c r="E53" s="36">
        <v>208686.6</v>
      </c>
      <c r="F53" s="37">
        <v>84235.72</v>
      </c>
      <c r="G53" s="36">
        <v>28130</v>
      </c>
      <c r="H53" s="37">
        <v>49862</v>
      </c>
      <c r="I53" s="38">
        <v>64450</v>
      </c>
      <c r="J53" s="38">
        <f>E53-(F53+H53+I53)</f>
        <v>10138.880000000005</v>
      </c>
      <c r="K53" s="12"/>
    </row>
    <row r="54" spans="1:11" x14ac:dyDescent="0.2">
      <c r="A54" s="1" t="s">
        <v>3</v>
      </c>
      <c r="B54" s="39"/>
      <c r="C54" s="40"/>
      <c r="D54" s="41" t="s">
        <v>27</v>
      </c>
      <c r="E54" s="42"/>
      <c r="F54" s="43"/>
      <c r="G54" s="42"/>
      <c r="H54" s="43"/>
      <c r="I54" s="44">
        <v>64450</v>
      </c>
      <c r="J54" s="44"/>
      <c r="K54" s="12"/>
    </row>
    <row r="55" spans="1:11" x14ac:dyDescent="0.2">
      <c r="A55" s="1" t="s">
        <v>3</v>
      </c>
      <c r="B55" s="33" t="s">
        <v>932</v>
      </c>
      <c r="C55" s="34" t="s">
        <v>1071</v>
      </c>
      <c r="D55" s="35" t="s">
        <v>1072</v>
      </c>
      <c r="E55" s="36">
        <v>220156.3</v>
      </c>
      <c r="F55" s="37">
        <v>73245.710000000006</v>
      </c>
      <c r="G55" s="36">
        <v>10000</v>
      </c>
      <c r="H55" s="37">
        <v>13600</v>
      </c>
      <c r="I55" s="38">
        <v>133310</v>
      </c>
      <c r="J55" s="38">
        <f>E55-(F55+H55+I55)</f>
        <v>0.58999999996740371</v>
      </c>
      <c r="K55" s="12"/>
    </row>
    <row r="56" spans="1:11" ht="13.5" thickBot="1" x14ac:dyDescent="0.25">
      <c r="A56" s="1" t="s">
        <v>3</v>
      </c>
      <c r="B56" s="39"/>
      <c r="C56" s="40"/>
      <c r="D56" s="41" t="s">
        <v>27</v>
      </c>
      <c r="E56" s="42"/>
      <c r="F56" s="43"/>
      <c r="G56" s="42"/>
      <c r="H56" s="43"/>
      <c r="I56" s="44">
        <v>133310</v>
      </c>
      <c r="J56" s="44"/>
      <c r="K56" s="12"/>
    </row>
    <row r="57" spans="1:11" ht="13.5" thickBot="1" x14ac:dyDescent="0.25">
      <c r="A57" s="1" t="s">
        <v>3</v>
      </c>
      <c r="B57" s="28" t="s">
        <v>935</v>
      </c>
      <c r="C57" s="29"/>
      <c r="D57" s="30"/>
      <c r="E57" s="31">
        <v>12299628.859999999</v>
      </c>
      <c r="F57" s="32">
        <v>3532103.77</v>
      </c>
      <c r="G57" s="31">
        <v>2500630</v>
      </c>
      <c r="H57" s="32">
        <v>1827612.1</v>
      </c>
      <c r="I57" s="32">
        <v>2254610</v>
      </c>
      <c r="J57" s="32">
        <v>4685302.9800000004</v>
      </c>
      <c r="K57" s="12"/>
    </row>
    <row r="58" spans="1:11" ht="13.5" thickBot="1" x14ac:dyDescent="0.25">
      <c r="A58" s="1" t="s">
        <v>3</v>
      </c>
      <c r="B58" s="28" t="s">
        <v>1124</v>
      </c>
      <c r="C58" s="29"/>
      <c r="D58" s="30"/>
      <c r="E58" s="31"/>
      <c r="F58" s="32"/>
      <c r="G58" s="31"/>
      <c r="H58" s="32"/>
      <c r="I58" s="32"/>
      <c r="J58" s="32"/>
      <c r="K58" s="12"/>
    </row>
    <row r="59" spans="1:11" x14ac:dyDescent="0.2">
      <c r="A59" s="1" t="s">
        <v>3</v>
      </c>
      <c r="B59" s="33" t="s">
        <v>1073</v>
      </c>
      <c r="C59" s="34" t="s">
        <v>1074</v>
      </c>
      <c r="D59" s="35" t="s">
        <v>1075</v>
      </c>
      <c r="E59" s="36">
        <v>35200</v>
      </c>
      <c r="F59" s="37">
        <v>17124.23</v>
      </c>
      <c r="G59" s="36">
        <v>6100</v>
      </c>
      <c r="H59" s="37">
        <v>6100</v>
      </c>
      <c r="I59" s="38">
        <v>3850</v>
      </c>
      <c r="J59" s="38">
        <f>E59-(F59+H59+I59)</f>
        <v>8125.77</v>
      </c>
      <c r="K59" s="12"/>
    </row>
    <row r="60" spans="1:11" x14ac:dyDescent="0.2">
      <c r="A60" s="1" t="s">
        <v>3</v>
      </c>
      <c r="B60" s="39"/>
      <c r="C60" s="40"/>
      <c r="D60" s="41" t="s">
        <v>31</v>
      </c>
      <c r="E60" s="42"/>
      <c r="F60" s="43"/>
      <c r="G60" s="42"/>
      <c r="H60" s="43"/>
      <c r="I60" s="44">
        <v>3850</v>
      </c>
      <c r="J60" s="44"/>
      <c r="K60" s="12"/>
    </row>
    <row r="61" spans="1:11" x14ac:dyDescent="0.2">
      <c r="A61" s="1" t="s">
        <v>3</v>
      </c>
      <c r="B61" s="33" t="s">
        <v>1073</v>
      </c>
      <c r="C61" s="34" t="s">
        <v>1076</v>
      </c>
      <c r="D61" s="35" t="s">
        <v>1077</v>
      </c>
      <c r="E61" s="36">
        <v>10500</v>
      </c>
      <c r="F61" s="37">
        <v>547.29</v>
      </c>
      <c r="G61" s="36">
        <v>2700</v>
      </c>
      <c r="H61" s="37">
        <v>2700</v>
      </c>
      <c r="I61" s="38">
        <v>1000</v>
      </c>
      <c r="J61" s="38">
        <f>E61-(F61+H61+I61)</f>
        <v>6252.71</v>
      </c>
      <c r="K61" s="12"/>
    </row>
    <row r="62" spans="1:11" x14ac:dyDescent="0.2">
      <c r="A62" s="1" t="s">
        <v>3</v>
      </c>
      <c r="B62" s="39"/>
      <c r="C62" s="40"/>
      <c r="D62" s="41" t="s">
        <v>31</v>
      </c>
      <c r="E62" s="42"/>
      <c r="F62" s="43"/>
      <c r="G62" s="42"/>
      <c r="H62" s="43"/>
      <c r="I62" s="44">
        <v>1000</v>
      </c>
      <c r="J62" s="44"/>
      <c r="K62" s="12"/>
    </row>
    <row r="63" spans="1:11" x14ac:dyDescent="0.2">
      <c r="A63" s="1" t="s">
        <v>3</v>
      </c>
      <c r="B63" s="33" t="s">
        <v>1073</v>
      </c>
      <c r="C63" s="34" t="s">
        <v>1078</v>
      </c>
      <c r="D63" s="35" t="s">
        <v>1079</v>
      </c>
      <c r="E63" s="36">
        <v>16000</v>
      </c>
      <c r="F63" s="37">
        <v>173.97</v>
      </c>
      <c r="G63" s="36">
        <v>1700</v>
      </c>
      <c r="H63" s="37">
        <v>1700</v>
      </c>
      <c r="I63" s="38">
        <v>4000</v>
      </c>
      <c r="J63" s="38">
        <f>E63-(F63+H63+I63)</f>
        <v>10126.029999999999</v>
      </c>
      <c r="K63" s="12"/>
    </row>
    <row r="64" spans="1:11" x14ac:dyDescent="0.2">
      <c r="A64" s="1" t="s">
        <v>3</v>
      </c>
      <c r="B64" s="39"/>
      <c r="C64" s="40"/>
      <c r="D64" s="41" t="s">
        <v>31</v>
      </c>
      <c r="E64" s="42"/>
      <c r="F64" s="43"/>
      <c r="G64" s="42"/>
      <c r="H64" s="43"/>
      <c r="I64" s="44">
        <v>4000</v>
      </c>
      <c r="J64" s="44"/>
      <c r="K64" s="12"/>
    </row>
    <row r="65" spans="1:11" x14ac:dyDescent="0.2">
      <c r="A65" s="1" t="s">
        <v>3</v>
      </c>
      <c r="B65" s="33" t="s">
        <v>1073</v>
      </c>
      <c r="C65" s="34" t="s">
        <v>1080</v>
      </c>
      <c r="D65" s="35" t="s">
        <v>1081</v>
      </c>
      <c r="E65" s="36">
        <v>3300</v>
      </c>
      <c r="F65" s="37">
        <v>215.79</v>
      </c>
      <c r="G65" s="36">
        <v>0</v>
      </c>
      <c r="H65" s="37">
        <v>0</v>
      </c>
      <c r="I65" s="38">
        <v>150</v>
      </c>
      <c r="J65" s="38">
        <f>E65-(F65+H65+I65)</f>
        <v>2934.21</v>
      </c>
      <c r="K65" s="12"/>
    </row>
    <row r="66" spans="1:11" x14ac:dyDescent="0.2">
      <c r="A66" s="1" t="s">
        <v>3</v>
      </c>
      <c r="B66" s="39"/>
      <c r="C66" s="40"/>
      <c r="D66" s="41" t="s">
        <v>31</v>
      </c>
      <c r="E66" s="42"/>
      <c r="F66" s="43"/>
      <c r="G66" s="42"/>
      <c r="H66" s="43"/>
      <c r="I66" s="44">
        <v>150</v>
      </c>
      <c r="J66" s="44"/>
      <c r="K66" s="12"/>
    </row>
    <row r="67" spans="1:11" x14ac:dyDescent="0.2">
      <c r="A67" s="1" t="s">
        <v>3</v>
      </c>
      <c r="B67" s="33" t="s">
        <v>28</v>
      </c>
      <c r="C67" s="34" t="s">
        <v>1082</v>
      </c>
      <c r="D67" s="35" t="s">
        <v>1083</v>
      </c>
      <c r="E67" s="36">
        <v>677000</v>
      </c>
      <c r="F67" s="37">
        <v>673822.54</v>
      </c>
      <c r="G67" s="36">
        <v>1277</v>
      </c>
      <c r="H67" s="37">
        <v>3177</v>
      </c>
      <c r="I67" s="38">
        <v>1900</v>
      </c>
      <c r="J67" s="38">
        <f>E67-(F67+H67+I67)</f>
        <v>-1899.5400000000373</v>
      </c>
      <c r="K67" s="12"/>
    </row>
    <row r="68" spans="1:11" x14ac:dyDescent="0.2">
      <c r="A68" s="1" t="s">
        <v>3</v>
      </c>
      <c r="B68" s="39"/>
      <c r="C68" s="40"/>
      <c r="D68" s="41" t="s">
        <v>31</v>
      </c>
      <c r="E68" s="42"/>
      <c r="F68" s="43"/>
      <c r="G68" s="42"/>
      <c r="H68" s="43"/>
      <c r="I68" s="44">
        <v>1900</v>
      </c>
      <c r="J68" s="44"/>
      <c r="K68" s="12"/>
    </row>
    <row r="69" spans="1:11" x14ac:dyDescent="0.2">
      <c r="A69" s="1" t="s">
        <v>3</v>
      </c>
      <c r="B69" s="33" t="s">
        <v>28</v>
      </c>
      <c r="C69" s="34" t="s">
        <v>1084</v>
      </c>
      <c r="D69" s="35" t="s">
        <v>1085</v>
      </c>
      <c r="E69" s="36">
        <v>1060000</v>
      </c>
      <c r="F69" s="37">
        <v>0</v>
      </c>
      <c r="G69" s="36">
        <v>3000</v>
      </c>
      <c r="H69" s="37">
        <v>1100</v>
      </c>
      <c r="I69" s="38">
        <v>15000</v>
      </c>
      <c r="J69" s="38">
        <f>E69-(F69+H69+I69)</f>
        <v>1043900</v>
      </c>
      <c r="K69" s="12"/>
    </row>
    <row r="70" spans="1:11" x14ac:dyDescent="0.2">
      <c r="A70" s="1" t="s">
        <v>3</v>
      </c>
      <c r="B70" s="39"/>
      <c r="C70" s="40"/>
      <c r="D70" s="41" t="s">
        <v>31</v>
      </c>
      <c r="E70" s="42"/>
      <c r="F70" s="43"/>
      <c r="G70" s="42"/>
      <c r="H70" s="43"/>
      <c r="I70" s="44">
        <v>15000</v>
      </c>
      <c r="J70" s="44"/>
      <c r="K70" s="12"/>
    </row>
    <row r="71" spans="1:11" x14ac:dyDescent="0.2">
      <c r="A71" s="1" t="s">
        <v>3</v>
      </c>
      <c r="B71" s="33" t="s">
        <v>1086</v>
      </c>
      <c r="C71" s="34" t="s">
        <v>1087</v>
      </c>
      <c r="D71" s="35" t="s">
        <v>1088</v>
      </c>
      <c r="E71" s="36">
        <v>158725.56</v>
      </c>
      <c r="F71" s="37">
        <v>109695.11</v>
      </c>
      <c r="G71" s="36">
        <v>2250</v>
      </c>
      <c r="H71" s="37">
        <v>3500</v>
      </c>
      <c r="I71" s="38">
        <v>2000</v>
      </c>
      <c r="J71" s="38">
        <f>E71-(F71+H71+I71)</f>
        <v>43530.45</v>
      </c>
      <c r="K71" s="12"/>
    </row>
    <row r="72" spans="1:11" x14ac:dyDescent="0.2">
      <c r="A72" s="1" t="s">
        <v>3</v>
      </c>
      <c r="B72" s="39"/>
      <c r="C72" s="40"/>
      <c r="D72" s="41" t="s">
        <v>31</v>
      </c>
      <c r="E72" s="42"/>
      <c r="F72" s="43"/>
      <c r="G72" s="42"/>
      <c r="H72" s="43"/>
      <c r="I72" s="44">
        <v>2000</v>
      </c>
      <c r="J72" s="44"/>
      <c r="K72" s="12"/>
    </row>
    <row r="73" spans="1:11" x14ac:dyDescent="0.2">
      <c r="A73" s="1" t="s">
        <v>3</v>
      </c>
      <c r="B73" s="33" t="s">
        <v>1086</v>
      </c>
      <c r="C73" s="34" t="s">
        <v>1089</v>
      </c>
      <c r="D73" s="35" t="s">
        <v>1090</v>
      </c>
      <c r="E73" s="36">
        <v>68021.75</v>
      </c>
      <c r="F73" s="37">
        <v>54704.21</v>
      </c>
      <c r="G73" s="36">
        <v>5450</v>
      </c>
      <c r="H73" s="37">
        <v>5450</v>
      </c>
      <c r="I73" s="38">
        <v>2000</v>
      </c>
      <c r="J73" s="38">
        <f>E73-(F73+H73+I73)</f>
        <v>5867.5400000000009</v>
      </c>
      <c r="K73" s="12"/>
    </row>
    <row r="74" spans="1:11" x14ac:dyDescent="0.2">
      <c r="A74" s="1" t="s">
        <v>3</v>
      </c>
      <c r="B74" s="39"/>
      <c r="C74" s="40"/>
      <c r="D74" s="41" t="s">
        <v>31</v>
      </c>
      <c r="E74" s="42"/>
      <c r="F74" s="43"/>
      <c r="G74" s="42"/>
      <c r="H74" s="43"/>
      <c r="I74" s="44">
        <v>2000</v>
      </c>
      <c r="J74" s="44"/>
      <c r="K74" s="12"/>
    </row>
    <row r="75" spans="1:11" x14ac:dyDescent="0.2">
      <c r="A75" s="1" t="s">
        <v>3</v>
      </c>
      <c r="B75" s="33" t="s">
        <v>1086</v>
      </c>
      <c r="C75" s="34" t="s">
        <v>1091</v>
      </c>
      <c r="D75" s="35" t="s">
        <v>1092</v>
      </c>
      <c r="E75" s="36">
        <v>883336.9</v>
      </c>
      <c r="F75" s="37">
        <v>171849.2</v>
      </c>
      <c r="G75" s="36">
        <v>210000</v>
      </c>
      <c r="H75" s="37">
        <v>239554</v>
      </c>
      <c r="I75" s="38">
        <v>270000</v>
      </c>
      <c r="J75" s="38">
        <f>E75-(F75+H75+I75)</f>
        <v>201933.70000000007</v>
      </c>
      <c r="K75" s="12"/>
    </row>
    <row r="76" spans="1:11" x14ac:dyDescent="0.2">
      <c r="A76" s="1" t="s">
        <v>3</v>
      </c>
      <c r="B76" s="39"/>
      <c r="C76" s="40"/>
      <c r="D76" s="41" t="s">
        <v>27</v>
      </c>
      <c r="E76" s="42"/>
      <c r="F76" s="43"/>
      <c r="G76" s="42"/>
      <c r="H76" s="43"/>
      <c r="I76" s="44">
        <v>270000</v>
      </c>
      <c r="J76" s="44"/>
      <c r="K76" s="12"/>
    </row>
    <row r="77" spans="1:11" x14ac:dyDescent="0.2">
      <c r="A77" s="1" t="s">
        <v>3</v>
      </c>
      <c r="B77" s="33" t="s">
        <v>1086</v>
      </c>
      <c r="C77" s="34" t="s">
        <v>1093</v>
      </c>
      <c r="D77" s="35" t="s">
        <v>1094</v>
      </c>
      <c r="E77" s="36">
        <v>86426</v>
      </c>
      <c r="F77" s="37">
        <v>66716.91</v>
      </c>
      <c r="G77" s="36">
        <v>19000</v>
      </c>
      <c r="H77" s="37">
        <v>19000</v>
      </c>
      <c r="I77" s="38">
        <v>17000</v>
      </c>
      <c r="J77" s="38">
        <f>E77-(F77+H77+I77)</f>
        <v>-16290.910000000003</v>
      </c>
      <c r="K77" s="12"/>
    </row>
    <row r="78" spans="1:11" x14ac:dyDescent="0.2">
      <c r="A78" s="1" t="s">
        <v>3</v>
      </c>
      <c r="B78" s="39"/>
      <c r="C78" s="40"/>
      <c r="D78" s="41" t="s">
        <v>31</v>
      </c>
      <c r="E78" s="42"/>
      <c r="F78" s="43"/>
      <c r="G78" s="42"/>
      <c r="H78" s="43"/>
      <c r="I78" s="44">
        <v>17000</v>
      </c>
      <c r="J78" s="44"/>
      <c r="K78" s="12"/>
    </row>
    <row r="79" spans="1:11" x14ac:dyDescent="0.2">
      <c r="A79" s="1" t="s">
        <v>3</v>
      </c>
      <c r="B79" s="33" t="s">
        <v>1086</v>
      </c>
      <c r="C79" s="34" t="s">
        <v>1095</v>
      </c>
      <c r="D79" s="35" t="s">
        <v>1096</v>
      </c>
      <c r="E79" s="36">
        <v>58418.7</v>
      </c>
      <c r="F79" s="37">
        <v>27494.44</v>
      </c>
      <c r="G79" s="36">
        <v>3556</v>
      </c>
      <c r="H79" s="37">
        <v>3556</v>
      </c>
      <c r="I79" s="38">
        <v>3556</v>
      </c>
      <c r="J79" s="38">
        <f>E79-(F79+H79+I79)</f>
        <v>23812.259999999995</v>
      </c>
      <c r="K79" s="12"/>
    </row>
    <row r="80" spans="1:11" x14ac:dyDescent="0.2">
      <c r="A80" s="1" t="s">
        <v>3</v>
      </c>
      <c r="B80" s="39"/>
      <c r="C80" s="40"/>
      <c r="D80" s="41" t="s">
        <v>31</v>
      </c>
      <c r="E80" s="42"/>
      <c r="F80" s="43"/>
      <c r="G80" s="42"/>
      <c r="H80" s="43"/>
      <c r="I80" s="44">
        <v>3556</v>
      </c>
      <c r="J80" s="44"/>
      <c r="K80" s="12"/>
    </row>
    <row r="81" spans="1:11" x14ac:dyDescent="0.2">
      <c r="A81" s="1" t="s">
        <v>3</v>
      </c>
      <c r="B81" s="33" t="s">
        <v>1086</v>
      </c>
      <c r="C81" s="34" t="s">
        <v>1097</v>
      </c>
      <c r="D81" s="35" t="s">
        <v>1098</v>
      </c>
      <c r="E81" s="36">
        <v>59668</v>
      </c>
      <c r="F81" s="37">
        <v>2768.45</v>
      </c>
      <c r="G81" s="36">
        <v>56500</v>
      </c>
      <c r="H81" s="37">
        <v>56898</v>
      </c>
      <c r="I81" s="38">
        <v>8500</v>
      </c>
      <c r="J81" s="38">
        <f>E81-(F81+H81+I81)</f>
        <v>-8498.4499999999971</v>
      </c>
      <c r="K81" s="12"/>
    </row>
    <row r="82" spans="1:11" x14ac:dyDescent="0.2">
      <c r="A82" s="1" t="s">
        <v>3</v>
      </c>
      <c r="B82" s="39"/>
      <c r="C82" s="40"/>
      <c r="D82" s="41" t="s">
        <v>31</v>
      </c>
      <c r="E82" s="42"/>
      <c r="F82" s="43"/>
      <c r="G82" s="42"/>
      <c r="H82" s="43"/>
      <c r="I82" s="44">
        <v>8500</v>
      </c>
      <c r="J82" s="44"/>
      <c r="K82" s="12"/>
    </row>
    <row r="83" spans="1:11" x14ac:dyDescent="0.2">
      <c r="A83" s="1" t="s">
        <v>3</v>
      </c>
      <c r="B83" s="33" t="s">
        <v>1086</v>
      </c>
      <c r="C83" s="34" t="s">
        <v>1099</v>
      </c>
      <c r="D83" s="35" t="s">
        <v>1100</v>
      </c>
      <c r="E83" s="36">
        <v>90000</v>
      </c>
      <c r="F83" s="37">
        <v>22505.06</v>
      </c>
      <c r="G83" s="36">
        <v>18000</v>
      </c>
      <c r="H83" s="37">
        <v>16206</v>
      </c>
      <c r="I83" s="38">
        <v>19000</v>
      </c>
      <c r="J83" s="38">
        <f>E83-(F83+H83+I83)</f>
        <v>32288.940000000002</v>
      </c>
      <c r="K83" s="12"/>
    </row>
    <row r="84" spans="1:11" x14ac:dyDescent="0.2">
      <c r="A84" s="1" t="s">
        <v>3</v>
      </c>
      <c r="B84" s="39"/>
      <c r="C84" s="40"/>
      <c r="D84" s="41" t="s">
        <v>31</v>
      </c>
      <c r="E84" s="42"/>
      <c r="F84" s="43"/>
      <c r="G84" s="42"/>
      <c r="H84" s="43"/>
      <c r="I84" s="44">
        <v>19000</v>
      </c>
      <c r="J84" s="44"/>
      <c r="K84" s="12"/>
    </row>
    <row r="85" spans="1:11" x14ac:dyDescent="0.2">
      <c r="A85" s="1" t="s">
        <v>3</v>
      </c>
      <c r="B85" s="33" t="s">
        <v>1086</v>
      </c>
      <c r="C85" s="34" t="s">
        <v>1101</v>
      </c>
      <c r="D85" s="35" t="s">
        <v>1102</v>
      </c>
      <c r="E85" s="36">
        <v>138208</v>
      </c>
      <c r="F85" s="37">
        <v>58147.79</v>
      </c>
      <c r="G85" s="36">
        <v>25000</v>
      </c>
      <c r="H85" s="37">
        <v>20000</v>
      </c>
      <c r="I85" s="38">
        <v>29081</v>
      </c>
      <c r="J85" s="38">
        <f>E85-(F85+H85+I85)</f>
        <v>30979.209999999992</v>
      </c>
      <c r="K85" s="12"/>
    </row>
    <row r="86" spans="1:11" x14ac:dyDescent="0.2">
      <c r="A86" s="1" t="s">
        <v>3</v>
      </c>
      <c r="B86" s="39"/>
      <c r="C86" s="40"/>
      <c r="D86" s="41" t="s">
        <v>31</v>
      </c>
      <c r="E86" s="42"/>
      <c r="F86" s="43"/>
      <c r="G86" s="42"/>
      <c r="H86" s="43"/>
      <c r="I86" s="44">
        <v>29081</v>
      </c>
      <c r="J86" s="44"/>
      <c r="K86" s="12"/>
    </row>
    <row r="87" spans="1:11" x14ac:dyDescent="0.2">
      <c r="A87" s="1" t="s">
        <v>3</v>
      </c>
      <c r="B87" s="33" t="s">
        <v>1086</v>
      </c>
      <c r="C87" s="34" t="s">
        <v>1103</v>
      </c>
      <c r="D87" s="35" t="s">
        <v>1104</v>
      </c>
      <c r="E87" s="36">
        <v>15000</v>
      </c>
      <c r="F87" s="37">
        <v>0</v>
      </c>
      <c r="G87" s="36">
        <v>1500</v>
      </c>
      <c r="H87" s="37">
        <v>1500</v>
      </c>
      <c r="I87" s="38">
        <v>10000</v>
      </c>
      <c r="J87" s="38">
        <f>E87-(F87+H87+I87)</f>
        <v>3500</v>
      </c>
      <c r="K87" s="12"/>
    </row>
    <row r="88" spans="1:11" x14ac:dyDescent="0.2">
      <c r="A88" s="1" t="s">
        <v>3</v>
      </c>
      <c r="B88" s="39"/>
      <c r="C88" s="40"/>
      <c r="D88" s="41" t="s">
        <v>31</v>
      </c>
      <c r="E88" s="42"/>
      <c r="F88" s="43"/>
      <c r="G88" s="42"/>
      <c r="H88" s="43"/>
      <c r="I88" s="44">
        <v>10000</v>
      </c>
      <c r="J88" s="44"/>
      <c r="K88" s="12"/>
    </row>
    <row r="89" spans="1:11" x14ac:dyDescent="0.2">
      <c r="A89" s="1" t="s">
        <v>3</v>
      </c>
      <c r="B89" s="33" t="s">
        <v>1086</v>
      </c>
      <c r="C89" s="34" t="s">
        <v>1105</v>
      </c>
      <c r="D89" s="35" t="s">
        <v>1106</v>
      </c>
      <c r="E89" s="36">
        <v>35000</v>
      </c>
      <c r="F89" s="37">
        <v>0</v>
      </c>
      <c r="G89" s="36">
        <v>1500</v>
      </c>
      <c r="H89" s="37">
        <v>1500</v>
      </c>
      <c r="I89" s="38">
        <v>36000</v>
      </c>
      <c r="J89" s="38">
        <f>E89-(F89+H89+I89)</f>
        <v>-2500</v>
      </c>
      <c r="K89" s="12"/>
    </row>
    <row r="90" spans="1:11" ht="13.5" thickBot="1" x14ac:dyDescent="0.25">
      <c r="A90" s="1" t="s">
        <v>3</v>
      </c>
      <c r="B90" s="39"/>
      <c r="C90" s="40"/>
      <c r="D90" s="41" t="s">
        <v>31</v>
      </c>
      <c r="E90" s="42"/>
      <c r="F90" s="43"/>
      <c r="G90" s="42"/>
      <c r="H90" s="43"/>
      <c r="I90" s="44">
        <v>36000</v>
      </c>
      <c r="J90" s="44"/>
      <c r="K90" s="12"/>
    </row>
    <row r="91" spans="1:11" ht="13.5" thickBot="1" x14ac:dyDescent="0.25">
      <c r="A91" s="1" t="s">
        <v>3</v>
      </c>
      <c r="B91" s="28" t="s">
        <v>1125</v>
      </c>
      <c r="C91" s="29"/>
      <c r="D91" s="30"/>
      <c r="E91" s="31">
        <v>3394804.91</v>
      </c>
      <c r="F91" s="32">
        <v>1205765</v>
      </c>
      <c r="G91" s="31">
        <v>357533</v>
      </c>
      <c r="H91" s="32">
        <v>381941</v>
      </c>
      <c r="I91" s="32">
        <v>423037</v>
      </c>
      <c r="J91" s="32">
        <v>1384061.91</v>
      </c>
      <c r="K91" s="12"/>
    </row>
    <row r="92" spans="1:11" ht="13.5" thickBot="1" x14ac:dyDescent="0.25">
      <c r="A92" s="1" t="s">
        <v>3</v>
      </c>
      <c r="B92" s="45"/>
      <c r="C92" s="46"/>
      <c r="D92" s="47" t="s">
        <v>79</v>
      </c>
      <c r="E92" s="48">
        <f>SUM(E12:E91)/2</f>
        <v>15694433.764999999</v>
      </c>
      <c r="F92" s="49">
        <f>SUM(F12:F91)/2</f>
        <v>4737868.7750000004</v>
      </c>
      <c r="G92" s="48">
        <f>SUM(G12:G91)/2</f>
        <v>2858163</v>
      </c>
      <c r="H92" s="50">
        <f>SUM(H12:H91)/2</f>
        <v>2209553.1</v>
      </c>
      <c r="I92" s="50">
        <f>SUM(I12:I91)/3</f>
        <v>2677647</v>
      </c>
      <c r="J92" s="50">
        <f>E92-(F92+H92+I92)</f>
        <v>6069364.8899999987</v>
      </c>
      <c r="K92" s="51"/>
    </row>
    <row r="93" spans="1:11" x14ac:dyDescent="0.2">
      <c r="A93" s="1" t="s">
        <v>3</v>
      </c>
      <c r="C93" s="13"/>
      <c r="E93" s="12"/>
      <c r="F93" s="12"/>
      <c r="G93" s="12"/>
      <c r="H93" s="12"/>
      <c r="I93" s="12"/>
      <c r="J93" s="12"/>
      <c r="K93" s="1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6" fitToHeight="1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fitToPage="1"/>
  </sheetPr>
  <dimension ref="A3:K19"/>
  <sheetViews>
    <sheetView showGridLines="0" workbookViewId="0">
      <selection activeCell="F30" sqref="F30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4" customWidth="1"/>
    <col min="12" max="256" width="9.140625" style="5"/>
    <col min="257" max="257" width="5.7109375" style="5" customWidth="1"/>
    <col min="258" max="258" width="26.140625" style="5" customWidth="1"/>
    <col min="259" max="259" width="8.7109375" style="5" customWidth="1"/>
    <col min="260" max="260" width="37.140625" style="5" customWidth="1"/>
    <col min="261" max="267" width="15" style="5" customWidth="1"/>
    <col min="268" max="512" width="9.140625" style="5"/>
    <col min="513" max="513" width="5.7109375" style="5" customWidth="1"/>
    <col min="514" max="514" width="26.140625" style="5" customWidth="1"/>
    <col min="515" max="515" width="8.7109375" style="5" customWidth="1"/>
    <col min="516" max="516" width="37.140625" style="5" customWidth="1"/>
    <col min="517" max="523" width="15" style="5" customWidth="1"/>
    <col min="524" max="768" width="9.140625" style="5"/>
    <col min="769" max="769" width="5.7109375" style="5" customWidth="1"/>
    <col min="770" max="770" width="26.140625" style="5" customWidth="1"/>
    <col min="771" max="771" width="8.7109375" style="5" customWidth="1"/>
    <col min="772" max="772" width="37.140625" style="5" customWidth="1"/>
    <col min="773" max="779" width="15" style="5" customWidth="1"/>
    <col min="780" max="1024" width="9.140625" style="5"/>
    <col min="1025" max="1025" width="5.7109375" style="5" customWidth="1"/>
    <col min="1026" max="1026" width="26.140625" style="5" customWidth="1"/>
    <col min="1027" max="1027" width="8.7109375" style="5" customWidth="1"/>
    <col min="1028" max="1028" width="37.140625" style="5" customWidth="1"/>
    <col min="1029" max="1035" width="15" style="5" customWidth="1"/>
    <col min="1036" max="1280" width="9.140625" style="5"/>
    <col min="1281" max="1281" width="5.7109375" style="5" customWidth="1"/>
    <col min="1282" max="1282" width="26.140625" style="5" customWidth="1"/>
    <col min="1283" max="1283" width="8.7109375" style="5" customWidth="1"/>
    <col min="1284" max="1284" width="37.140625" style="5" customWidth="1"/>
    <col min="1285" max="1291" width="15" style="5" customWidth="1"/>
    <col min="1292" max="1536" width="9.140625" style="5"/>
    <col min="1537" max="1537" width="5.7109375" style="5" customWidth="1"/>
    <col min="1538" max="1538" width="26.140625" style="5" customWidth="1"/>
    <col min="1539" max="1539" width="8.7109375" style="5" customWidth="1"/>
    <col min="1540" max="1540" width="37.140625" style="5" customWidth="1"/>
    <col min="1541" max="1547" width="15" style="5" customWidth="1"/>
    <col min="1548" max="1792" width="9.140625" style="5"/>
    <col min="1793" max="1793" width="5.7109375" style="5" customWidth="1"/>
    <col min="1794" max="1794" width="26.140625" style="5" customWidth="1"/>
    <col min="1795" max="1795" width="8.7109375" style="5" customWidth="1"/>
    <col min="1796" max="1796" width="37.140625" style="5" customWidth="1"/>
    <col min="1797" max="1803" width="15" style="5" customWidth="1"/>
    <col min="1804" max="2048" width="9.140625" style="5"/>
    <col min="2049" max="2049" width="5.7109375" style="5" customWidth="1"/>
    <col min="2050" max="2050" width="26.140625" style="5" customWidth="1"/>
    <col min="2051" max="2051" width="8.7109375" style="5" customWidth="1"/>
    <col min="2052" max="2052" width="37.140625" style="5" customWidth="1"/>
    <col min="2053" max="2059" width="15" style="5" customWidth="1"/>
    <col min="2060" max="2304" width="9.140625" style="5"/>
    <col min="2305" max="2305" width="5.7109375" style="5" customWidth="1"/>
    <col min="2306" max="2306" width="26.140625" style="5" customWidth="1"/>
    <col min="2307" max="2307" width="8.7109375" style="5" customWidth="1"/>
    <col min="2308" max="2308" width="37.140625" style="5" customWidth="1"/>
    <col min="2309" max="2315" width="15" style="5" customWidth="1"/>
    <col min="2316" max="2560" width="9.140625" style="5"/>
    <col min="2561" max="2561" width="5.7109375" style="5" customWidth="1"/>
    <col min="2562" max="2562" width="26.140625" style="5" customWidth="1"/>
    <col min="2563" max="2563" width="8.7109375" style="5" customWidth="1"/>
    <col min="2564" max="2564" width="37.140625" style="5" customWidth="1"/>
    <col min="2565" max="2571" width="15" style="5" customWidth="1"/>
    <col min="2572" max="2816" width="9.140625" style="5"/>
    <col min="2817" max="2817" width="5.7109375" style="5" customWidth="1"/>
    <col min="2818" max="2818" width="26.140625" style="5" customWidth="1"/>
    <col min="2819" max="2819" width="8.7109375" style="5" customWidth="1"/>
    <col min="2820" max="2820" width="37.140625" style="5" customWidth="1"/>
    <col min="2821" max="2827" width="15" style="5" customWidth="1"/>
    <col min="2828" max="3072" width="9.140625" style="5"/>
    <col min="3073" max="3073" width="5.7109375" style="5" customWidth="1"/>
    <col min="3074" max="3074" width="26.140625" style="5" customWidth="1"/>
    <col min="3075" max="3075" width="8.7109375" style="5" customWidth="1"/>
    <col min="3076" max="3076" width="37.140625" style="5" customWidth="1"/>
    <col min="3077" max="3083" width="15" style="5" customWidth="1"/>
    <col min="3084" max="3328" width="9.140625" style="5"/>
    <col min="3329" max="3329" width="5.7109375" style="5" customWidth="1"/>
    <col min="3330" max="3330" width="26.140625" style="5" customWidth="1"/>
    <col min="3331" max="3331" width="8.7109375" style="5" customWidth="1"/>
    <col min="3332" max="3332" width="37.140625" style="5" customWidth="1"/>
    <col min="3333" max="3339" width="15" style="5" customWidth="1"/>
    <col min="3340" max="3584" width="9.140625" style="5"/>
    <col min="3585" max="3585" width="5.7109375" style="5" customWidth="1"/>
    <col min="3586" max="3586" width="26.140625" style="5" customWidth="1"/>
    <col min="3587" max="3587" width="8.7109375" style="5" customWidth="1"/>
    <col min="3588" max="3588" width="37.140625" style="5" customWidth="1"/>
    <col min="3589" max="3595" width="15" style="5" customWidth="1"/>
    <col min="3596" max="3840" width="9.140625" style="5"/>
    <col min="3841" max="3841" width="5.7109375" style="5" customWidth="1"/>
    <col min="3842" max="3842" width="26.140625" style="5" customWidth="1"/>
    <col min="3843" max="3843" width="8.7109375" style="5" customWidth="1"/>
    <col min="3844" max="3844" width="37.140625" style="5" customWidth="1"/>
    <col min="3845" max="3851" width="15" style="5" customWidth="1"/>
    <col min="3852" max="4096" width="9.140625" style="5"/>
    <col min="4097" max="4097" width="5.7109375" style="5" customWidth="1"/>
    <col min="4098" max="4098" width="26.140625" style="5" customWidth="1"/>
    <col min="4099" max="4099" width="8.7109375" style="5" customWidth="1"/>
    <col min="4100" max="4100" width="37.140625" style="5" customWidth="1"/>
    <col min="4101" max="4107" width="15" style="5" customWidth="1"/>
    <col min="4108" max="4352" width="9.140625" style="5"/>
    <col min="4353" max="4353" width="5.7109375" style="5" customWidth="1"/>
    <col min="4354" max="4354" width="26.140625" style="5" customWidth="1"/>
    <col min="4355" max="4355" width="8.7109375" style="5" customWidth="1"/>
    <col min="4356" max="4356" width="37.140625" style="5" customWidth="1"/>
    <col min="4357" max="4363" width="15" style="5" customWidth="1"/>
    <col min="4364" max="4608" width="9.140625" style="5"/>
    <col min="4609" max="4609" width="5.7109375" style="5" customWidth="1"/>
    <col min="4610" max="4610" width="26.140625" style="5" customWidth="1"/>
    <col min="4611" max="4611" width="8.7109375" style="5" customWidth="1"/>
    <col min="4612" max="4612" width="37.140625" style="5" customWidth="1"/>
    <col min="4613" max="4619" width="15" style="5" customWidth="1"/>
    <col min="4620" max="4864" width="9.140625" style="5"/>
    <col min="4865" max="4865" width="5.7109375" style="5" customWidth="1"/>
    <col min="4866" max="4866" width="26.140625" style="5" customWidth="1"/>
    <col min="4867" max="4867" width="8.7109375" style="5" customWidth="1"/>
    <col min="4868" max="4868" width="37.140625" style="5" customWidth="1"/>
    <col min="4869" max="4875" width="15" style="5" customWidth="1"/>
    <col min="4876" max="5120" width="9.140625" style="5"/>
    <col min="5121" max="5121" width="5.7109375" style="5" customWidth="1"/>
    <col min="5122" max="5122" width="26.140625" style="5" customWidth="1"/>
    <col min="5123" max="5123" width="8.7109375" style="5" customWidth="1"/>
    <col min="5124" max="5124" width="37.140625" style="5" customWidth="1"/>
    <col min="5125" max="5131" width="15" style="5" customWidth="1"/>
    <col min="5132" max="5376" width="9.140625" style="5"/>
    <col min="5377" max="5377" width="5.7109375" style="5" customWidth="1"/>
    <col min="5378" max="5378" width="26.140625" style="5" customWidth="1"/>
    <col min="5379" max="5379" width="8.7109375" style="5" customWidth="1"/>
    <col min="5380" max="5380" width="37.140625" style="5" customWidth="1"/>
    <col min="5381" max="5387" width="15" style="5" customWidth="1"/>
    <col min="5388" max="5632" width="9.140625" style="5"/>
    <col min="5633" max="5633" width="5.7109375" style="5" customWidth="1"/>
    <col min="5634" max="5634" width="26.140625" style="5" customWidth="1"/>
    <col min="5635" max="5635" width="8.7109375" style="5" customWidth="1"/>
    <col min="5636" max="5636" width="37.140625" style="5" customWidth="1"/>
    <col min="5637" max="5643" width="15" style="5" customWidth="1"/>
    <col min="5644" max="5888" width="9.140625" style="5"/>
    <col min="5889" max="5889" width="5.7109375" style="5" customWidth="1"/>
    <col min="5890" max="5890" width="26.140625" style="5" customWidth="1"/>
    <col min="5891" max="5891" width="8.7109375" style="5" customWidth="1"/>
    <col min="5892" max="5892" width="37.140625" style="5" customWidth="1"/>
    <col min="5893" max="5899" width="15" style="5" customWidth="1"/>
    <col min="5900" max="6144" width="9.140625" style="5"/>
    <col min="6145" max="6145" width="5.7109375" style="5" customWidth="1"/>
    <col min="6146" max="6146" width="26.140625" style="5" customWidth="1"/>
    <col min="6147" max="6147" width="8.7109375" style="5" customWidth="1"/>
    <col min="6148" max="6148" width="37.140625" style="5" customWidth="1"/>
    <col min="6149" max="6155" width="15" style="5" customWidth="1"/>
    <col min="6156" max="6400" width="9.140625" style="5"/>
    <col min="6401" max="6401" width="5.7109375" style="5" customWidth="1"/>
    <col min="6402" max="6402" width="26.140625" style="5" customWidth="1"/>
    <col min="6403" max="6403" width="8.7109375" style="5" customWidth="1"/>
    <col min="6404" max="6404" width="37.140625" style="5" customWidth="1"/>
    <col min="6405" max="6411" width="15" style="5" customWidth="1"/>
    <col min="6412" max="6656" width="9.140625" style="5"/>
    <col min="6657" max="6657" width="5.7109375" style="5" customWidth="1"/>
    <col min="6658" max="6658" width="26.140625" style="5" customWidth="1"/>
    <col min="6659" max="6659" width="8.7109375" style="5" customWidth="1"/>
    <col min="6660" max="6660" width="37.140625" style="5" customWidth="1"/>
    <col min="6661" max="6667" width="15" style="5" customWidth="1"/>
    <col min="6668" max="6912" width="9.140625" style="5"/>
    <col min="6913" max="6913" width="5.7109375" style="5" customWidth="1"/>
    <col min="6914" max="6914" width="26.140625" style="5" customWidth="1"/>
    <col min="6915" max="6915" width="8.7109375" style="5" customWidth="1"/>
    <col min="6916" max="6916" width="37.140625" style="5" customWidth="1"/>
    <col min="6917" max="6923" width="15" style="5" customWidth="1"/>
    <col min="6924" max="7168" width="9.140625" style="5"/>
    <col min="7169" max="7169" width="5.7109375" style="5" customWidth="1"/>
    <col min="7170" max="7170" width="26.140625" style="5" customWidth="1"/>
    <col min="7171" max="7171" width="8.7109375" style="5" customWidth="1"/>
    <col min="7172" max="7172" width="37.140625" style="5" customWidth="1"/>
    <col min="7173" max="7179" width="15" style="5" customWidth="1"/>
    <col min="7180" max="7424" width="9.140625" style="5"/>
    <col min="7425" max="7425" width="5.7109375" style="5" customWidth="1"/>
    <col min="7426" max="7426" width="26.140625" style="5" customWidth="1"/>
    <col min="7427" max="7427" width="8.7109375" style="5" customWidth="1"/>
    <col min="7428" max="7428" width="37.140625" style="5" customWidth="1"/>
    <col min="7429" max="7435" width="15" style="5" customWidth="1"/>
    <col min="7436" max="7680" width="9.140625" style="5"/>
    <col min="7681" max="7681" width="5.7109375" style="5" customWidth="1"/>
    <col min="7682" max="7682" width="26.140625" style="5" customWidth="1"/>
    <col min="7683" max="7683" width="8.7109375" style="5" customWidth="1"/>
    <col min="7684" max="7684" width="37.140625" style="5" customWidth="1"/>
    <col min="7685" max="7691" width="15" style="5" customWidth="1"/>
    <col min="7692" max="7936" width="9.140625" style="5"/>
    <col min="7937" max="7937" width="5.7109375" style="5" customWidth="1"/>
    <col min="7938" max="7938" width="26.140625" style="5" customWidth="1"/>
    <col min="7939" max="7939" width="8.7109375" style="5" customWidth="1"/>
    <col min="7940" max="7940" width="37.140625" style="5" customWidth="1"/>
    <col min="7941" max="7947" width="15" style="5" customWidth="1"/>
    <col min="7948" max="8192" width="9.140625" style="5"/>
    <col min="8193" max="8193" width="5.7109375" style="5" customWidth="1"/>
    <col min="8194" max="8194" width="26.140625" style="5" customWidth="1"/>
    <col min="8195" max="8195" width="8.7109375" style="5" customWidth="1"/>
    <col min="8196" max="8196" width="37.140625" style="5" customWidth="1"/>
    <col min="8197" max="8203" width="15" style="5" customWidth="1"/>
    <col min="8204" max="8448" width="9.140625" style="5"/>
    <col min="8449" max="8449" width="5.7109375" style="5" customWidth="1"/>
    <col min="8450" max="8450" width="26.140625" style="5" customWidth="1"/>
    <col min="8451" max="8451" width="8.7109375" style="5" customWidth="1"/>
    <col min="8452" max="8452" width="37.140625" style="5" customWidth="1"/>
    <col min="8453" max="8459" width="15" style="5" customWidth="1"/>
    <col min="8460" max="8704" width="9.140625" style="5"/>
    <col min="8705" max="8705" width="5.7109375" style="5" customWidth="1"/>
    <col min="8706" max="8706" width="26.140625" style="5" customWidth="1"/>
    <col min="8707" max="8707" width="8.7109375" style="5" customWidth="1"/>
    <col min="8708" max="8708" width="37.140625" style="5" customWidth="1"/>
    <col min="8709" max="8715" width="15" style="5" customWidth="1"/>
    <col min="8716" max="8960" width="9.140625" style="5"/>
    <col min="8961" max="8961" width="5.7109375" style="5" customWidth="1"/>
    <col min="8962" max="8962" width="26.140625" style="5" customWidth="1"/>
    <col min="8963" max="8963" width="8.7109375" style="5" customWidth="1"/>
    <col min="8964" max="8964" width="37.140625" style="5" customWidth="1"/>
    <col min="8965" max="8971" width="15" style="5" customWidth="1"/>
    <col min="8972" max="9216" width="9.140625" style="5"/>
    <col min="9217" max="9217" width="5.7109375" style="5" customWidth="1"/>
    <col min="9218" max="9218" width="26.140625" style="5" customWidth="1"/>
    <col min="9219" max="9219" width="8.7109375" style="5" customWidth="1"/>
    <col min="9220" max="9220" width="37.140625" style="5" customWidth="1"/>
    <col min="9221" max="9227" width="15" style="5" customWidth="1"/>
    <col min="9228" max="9472" width="9.140625" style="5"/>
    <col min="9473" max="9473" width="5.7109375" style="5" customWidth="1"/>
    <col min="9474" max="9474" width="26.140625" style="5" customWidth="1"/>
    <col min="9475" max="9475" width="8.7109375" style="5" customWidth="1"/>
    <col min="9476" max="9476" width="37.140625" style="5" customWidth="1"/>
    <col min="9477" max="9483" width="15" style="5" customWidth="1"/>
    <col min="9484" max="9728" width="9.140625" style="5"/>
    <col min="9729" max="9729" width="5.7109375" style="5" customWidth="1"/>
    <col min="9730" max="9730" width="26.140625" style="5" customWidth="1"/>
    <col min="9731" max="9731" width="8.7109375" style="5" customWidth="1"/>
    <col min="9732" max="9732" width="37.140625" style="5" customWidth="1"/>
    <col min="9733" max="9739" width="15" style="5" customWidth="1"/>
    <col min="9740" max="9984" width="9.140625" style="5"/>
    <col min="9985" max="9985" width="5.7109375" style="5" customWidth="1"/>
    <col min="9986" max="9986" width="26.140625" style="5" customWidth="1"/>
    <col min="9987" max="9987" width="8.7109375" style="5" customWidth="1"/>
    <col min="9988" max="9988" width="37.140625" style="5" customWidth="1"/>
    <col min="9989" max="9995" width="15" style="5" customWidth="1"/>
    <col min="9996" max="10240" width="9.140625" style="5"/>
    <col min="10241" max="10241" width="5.7109375" style="5" customWidth="1"/>
    <col min="10242" max="10242" width="26.140625" style="5" customWidth="1"/>
    <col min="10243" max="10243" width="8.7109375" style="5" customWidth="1"/>
    <col min="10244" max="10244" width="37.140625" style="5" customWidth="1"/>
    <col min="10245" max="10251" width="15" style="5" customWidth="1"/>
    <col min="10252" max="10496" width="9.140625" style="5"/>
    <col min="10497" max="10497" width="5.7109375" style="5" customWidth="1"/>
    <col min="10498" max="10498" width="26.140625" style="5" customWidth="1"/>
    <col min="10499" max="10499" width="8.7109375" style="5" customWidth="1"/>
    <col min="10500" max="10500" width="37.140625" style="5" customWidth="1"/>
    <col min="10501" max="10507" width="15" style="5" customWidth="1"/>
    <col min="10508" max="10752" width="9.140625" style="5"/>
    <col min="10753" max="10753" width="5.7109375" style="5" customWidth="1"/>
    <col min="10754" max="10754" width="26.140625" style="5" customWidth="1"/>
    <col min="10755" max="10755" width="8.7109375" style="5" customWidth="1"/>
    <col min="10756" max="10756" width="37.140625" style="5" customWidth="1"/>
    <col min="10757" max="10763" width="15" style="5" customWidth="1"/>
    <col min="10764" max="11008" width="9.140625" style="5"/>
    <col min="11009" max="11009" width="5.7109375" style="5" customWidth="1"/>
    <col min="11010" max="11010" width="26.140625" style="5" customWidth="1"/>
    <col min="11011" max="11011" width="8.7109375" style="5" customWidth="1"/>
    <col min="11012" max="11012" width="37.140625" style="5" customWidth="1"/>
    <col min="11013" max="11019" width="15" style="5" customWidth="1"/>
    <col min="11020" max="11264" width="9.140625" style="5"/>
    <col min="11265" max="11265" width="5.7109375" style="5" customWidth="1"/>
    <col min="11266" max="11266" width="26.140625" style="5" customWidth="1"/>
    <col min="11267" max="11267" width="8.7109375" style="5" customWidth="1"/>
    <col min="11268" max="11268" width="37.140625" style="5" customWidth="1"/>
    <col min="11269" max="11275" width="15" style="5" customWidth="1"/>
    <col min="11276" max="11520" width="9.140625" style="5"/>
    <col min="11521" max="11521" width="5.7109375" style="5" customWidth="1"/>
    <col min="11522" max="11522" width="26.140625" style="5" customWidth="1"/>
    <col min="11523" max="11523" width="8.7109375" style="5" customWidth="1"/>
    <col min="11524" max="11524" width="37.140625" style="5" customWidth="1"/>
    <col min="11525" max="11531" width="15" style="5" customWidth="1"/>
    <col min="11532" max="11776" width="9.140625" style="5"/>
    <col min="11777" max="11777" width="5.7109375" style="5" customWidth="1"/>
    <col min="11778" max="11778" width="26.140625" style="5" customWidth="1"/>
    <col min="11779" max="11779" width="8.7109375" style="5" customWidth="1"/>
    <col min="11780" max="11780" width="37.140625" style="5" customWidth="1"/>
    <col min="11781" max="11787" width="15" style="5" customWidth="1"/>
    <col min="11788" max="12032" width="9.140625" style="5"/>
    <col min="12033" max="12033" width="5.7109375" style="5" customWidth="1"/>
    <col min="12034" max="12034" width="26.140625" style="5" customWidth="1"/>
    <col min="12035" max="12035" width="8.7109375" style="5" customWidth="1"/>
    <col min="12036" max="12036" width="37.140625" style="5" customWidth="1"/>
    <col min="12037" max="12043" width="15" style="5" customWidth="1"/>
    <col min="12044" max="12288" width="9.140625" style="5"/>
    <col min="12289" max="12289" width="5.7109375" style="5" customWidth="1"/>
    <col min="12290" max="12290" width="26.140625" style="5" customWidth="1"/>
    <col min="12291" max="12291" width="8.7109375" style="5" customWidth="1"/>
    <col min="12292" max="12292" width="37.140625" style="5" customWidth="1"/>
    <col min="12293" max="12299" width="15" style="5" customWidth="1"/>
    <col min="12300" max="12544" width="9.140625" style="5"/>
    <col min="12545" max="12545" width="5.7109375" style="5" customWidth="1"/>
    <col min="12546" max="12546" width="26.140625" style="5" customWidth="1"/>
    <col min="12547" max="12547" width="8.7109375" style="5" customWidth="1"/>
    <col min="12548" max="12548" width="37.140625" style="5" customWidth="1"/>
    <col min="12549" max="12555" width="15" style="5" customWidth="1"/>
    <col min="12556" max="12800" width="9.140625" style="5"/>
    <col min="12801" max="12801" width="5.7109375" style="5" customWidth="1"/>
    <col min="12802" max="12802" width="26.140625" style="5" customWidth="1"/>
    <col min="12803" max="12803" width="8.7109375" style="5" customWidth="1"/>
    <col min="12804" max="12804" width="37.140625" style="5" customWidth="1"/>
    <col min="12805" max="12811" width="15" style="5" customWidth="1"/>
    <col min="12812" max="13056" width="9.140625" style="5"/>
    <col min="13057" max="13057" width="5.7109375" style="5" customWidth="1"/>
    <col min="13058" max="13058" width="26.140625" style="5" customWidth="1"/>
    <col min="13059" max="13059" width="8.7109375" style="5" customWidth="1"/>
    <col min="13060" max="13060" width="37.140625" style="5" customWidth="1"/>
    <col min="13061" max="13067" width="15" style="5" customWidth="1"/>
    <col min="13068" max="13312" width="9.140625" style="5"/>
    <col min="13313" max="13313" width="5.7109375" style="5" customWidth="1"/>
    <col min="13314" max="13314" width="26.140625" style="5" customWidth="1"/>
    <col min="13315" max="13315" width="8.7109375" style="5" customWidth="1"/>
    <col min="13316" max="13316" width="37.140625" style="5" customWidth="1"/>
    <col min="13317" max="13323" width="15" style="5" customWidth="1"/>
    <col min="13324" max="13568" width="9.140625" style="5"/>
    <col min="13569" max="13569" width="5.7109375" style="5" customWidth="1"/>
    <col min="13570" max="13570" width="26.140625" style="5" customWidth="1"/>
    <col min="13571" max="13571" width="8.7109375" style="5" customWidth="1"/>
    <col min="13572" max="13572" width="37.140625" style="5" customWidth="1"/>
    <col min="13573" max="13579" width="15" style="5" customWidth="1"/>
    <col min="13580" max="13824" width="9.140625" style="5"/>
    <col min="13825" max="13825" width="5.7109375" style="5" customWidth="1"/>
    <col min="13826" max="13826" width="26.140625" style="5" customWidth="1"/>
    <col min="13827" max="13827" width="8.7109375" style="5" customWidth="1"/>
    <col min="13828" max="13828" width="37.140625" style="5" customWidth="1"/>
    <col min="13829" max="13835" width="15" style="5" customWidth="1"/>
    <col min="13836" max="14080" width="9.140625" style="5"/>
    <col min="14081" max="14081" width="5.7109375" style="5" customWidth="1"/>
    <col min="14082" max="14082" width="26.140625" style="5" customWidth="1"/>
    <col min="14083" max="14083" width="8.7109375" style="5" customWidth="1"/>
    <col min="14084" max="14084" width="37.140625" style="5" customWidth="1"/>
    <col min="14085" max="14091" width="15" style="5" customWidth="1"/>
    <col min="14092" max="14336" width="9.140625" style="5"/>
    <col min="14337" max="14337" width="5.7109375" style="5" customWidth="1"/>
    <col min="14338" max="14338" width="26.140625" style="5" customWidth="1"/>
    <col min="14339" max="14339" width="8.7109375" style="5" customWidth="1"/>
    <col min="14340" max="14340" width="37.140625" style="5" customWidth="1"/>
    <col min="14341" max="14347" width="15" style="5" customWidth="1"/>
    <col min="14348" max="14592" width="9.140625" style="5"/>
    <col min="14593" max="14593" width="5.7109375" style="5" customWidth="1"/>
    <col min="14594" max="14594" width="26.140625" style="5" customWidth="1"/>
    <col min="14595" max="14595" width="8.7109375" style="5" customWidth="1"/>
    <col min="14596" max="14596" width="37.140625" style="5" customWidth="1"/>
    <col min="14597" max="14603" width="15" style="5" customWidth="1"/>
    <col min="14604" max="14848" width="9.140625" style="5"/>
    <col min="14849" max="14849" width="5.7109375" style="5" customWidth="1"/>
    <col min="14850" max="14850" width="26.140625" style="5" customWidth="1"/>
    <col min="14851" max="14851" width="8.7109375" style="5" customWidth="1"/>
    <col min="14852" max="14852" width="37.140625" style="5" customWidth="1"/>
    <col min="14853" max="14859" width="15" style="5" customWidth="1"/>
    <col min="14860" max="15104" width="9.140625" style="5"/>
    <col min="15105" max="15105" width="5.7109375" style="5" customWidth="1"/>
    <col min="15106" max="15106" width="26.140625" style="5" customWidth="1"/>
    <col min="15107" max="15107" width="8.7109375" style="5" customWidth="1"/>
    <col min="15108" max="15108" width="37.140625" style="5" customWidth="1"/>
    <col min="15109" max="15115" width="15" style="5" customWidth="1"/>
    <col min="15116" max="15360" width="9.140625" style="5"/>
    <col min="15361" max="15361" width="5.7109375" style="5" customWidth="1"/>
    <col min="15362" max="15362" width="26.140625" style="5" customWidth="1"/>
    <col min="15363" max="15363" width="8.7109375" style="5" customWidth="1"/>
    <col min="15364" max="15364" width="37.140625" style="5" customWidth="1"/>
    <col min="15365" max="15371" width="15" style="5" customWidth="1"/>
    <col min="15372" max="15616" width="9.140625" style="5"/>
    <col min="15617" max="15617" width="5.7109375" style="5" customWidth="1"/>
    <col min="15618" max="15618" width="26.140625" style="5" customWidth="1"/>
    <col min="15619" max="15619" width="8.7109375" style="5" customWidth="1"/>
    <col min="15620" max="15620" width="37.140625" style="5" customWidth="1"/>
    <col min="15621" max="15627" width="15" style="5" customWidth="1"/>
    <col min="15628" max="15872" width="9.140625" style="5"/>
    <col min="15873" max="15873" width="5.7109375" style="5" customWidth="1"/>
    <col min="15874" max="15874" width="26.140625" style="5" customWidth="1"/>
    <col min="15875" max="15875" width="8.7109375" style="5" customWidth="1"/>
    <col min="15876" max="15876" width="37.140625" style="5" customWidth="1"/>
    <col min="15877" max="15883" width="15" style="5" customWidth="1"/>
    <col min="15884" max="16128" width="9.140625" style="5"/>
    <col min="16129" max="16129" width="5.7109375" style="5" customWidth="1"/>
    <col min="16130" max="16130" width="26.140625" style="5" customWidth="1"/>
    <col min="16131" max="16131" width="8.7109375" style="5" customWidth="1"/>
    <col min="16132" max="16132" width="37.140625" style="5" customWidth="1"/>
    <col min="16133" max="16139" width="15" style="5" customWidth="1"/>
    <col min="16140" max="16384" width="9.140625" style="5"/>
  </cols>
  <sheetData>
    <row r="3" spans="1:11" x14ac:dyDescent="0.2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8" x14ac:dyDescent="0.25">
      <c r="A7" s="6" t="s">
        <v>3</v>
      </c>
      <c r="B7" s="7" t="s">
        <v>1107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5" thickBot="1" x14ac:dyDescent="0.25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25">
      <c r="A9" s="1" t="s">
        <v>3</v>
      </c>
      <c r="B9" s="14"/>
      <c r="C9" s="15"/>
      <c r="D9" s="16" t="s">
        <v>5</v>
      </c>
      <c r="E9" s="138" t="s">
        <v>6</v>
      </c>
      <c r="F9" s="139"/>
      <c r="G9" s="138" t="s">
        <v>7</v>
      </c>
      <c r="H9" s="139"/>
      <c r="I9" s="17"/>
      <c r="J9" s="17"/>
      <c r="K9" s="12"/>
    </row>
    <row r="10" spans="1:11" ht="34.5" customHeight="1" x14ac:dyDescent="0.2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25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5" thickBot="1" x14ac:dyDescent="0.25">
      <c r="A12" s="1" t="s">
        <v>3</v>
      </c>
      <c r="B12" s="28" t="s">
        <v>924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x14ac:dyDescent="0.2">
      <c r="A13" s="1" t="s">
        <v>3</v>
      </c>
      <c r="B13" s="33" t="s">
        <v>714</v>
      </c>
      <c r="C13" s="34" t="s">
        <v>1108</v>
      </c>
      <c r="D13" s="35" t="s">
        <v>1109</v>
      </c>
      <c r="E13" s="36">
        <v>500000</v>
      </c>
      <c r="F13" s="37">
        <v>0</v>
      </c>
      <c r="G13" s="36">
        <v>500000</v>
      </c>
      <c r="H13" s="37">
        <v>0</v>
      </c>
      <c r="I13" s="38">
        <v>500000</v>
      </c>
      <c r="J13" s="38">
        <f>E13-(F13+H13+I13)</f>
        <v>0</v>
      </c>
      <c r="K13" s="12"/>
    </row>
    <row r="14" spans="1:11" x14ac:dyDescent="0.2">
      <c r="A14" s="1" t="s">
        <v>3</v>
      </c>
      <c r="B14" s="39"/>
      <c r="C14" s="40"/>
      <c r="D14" s="41" t="s">
        <v>31</v>
      </c>
      <c r="E14" s="42"/>
      <c r="F14" s="43"/>
      <c r="G14" s="42"/>
      <c r="H14" s="43"/>
      <c r="I14" s="44">
        <v>500000</v>
      </c>
      <c r="J14" s="44"/>
      <c r="K14" s="12"/>
    </row>
    <row r="15" spans="1:11" x14ac:dyDescent="0.2">
      <c r="A15" s="1" t="s">
        <v>3</v>
      </c>
      <c r="B15" s="33" t="s">
        <v>714</v>
      </c>
      <c r="C15" s="34" t="s">
        <v>1110</v>
      </c>
      <c r="D15" s="35" t="s">
        <v>1111</v>
      </c>
      <c r="E15" s="36">
        <v>467000</v>
      </c>
      <c r="F15" s="37">
        <v>0</v>
      </c>
      <c r="G15" s="36">
        <v>300000</v>
      </c>
      <c r="H15" s="37">
        <v>233870.8</v>
      </c>
      <c r="I15" s="38">
        <v>233000</v>
      </c>
      <c r="J15" s="38">
        <f>E15-(F15+H15+I15)</f>
        <v>129.20000000001164</v>
      </c>
      <c r="K15" s="12"/>
    </row>
    <row r="16" spans="1:11" ht="13.5" thickBot="1" x14ac:dyDescent="0.25">
      <c r="A16" s="1" t="s">
        <v>3</v>
      </c>
      <c r="B16" s="39"/>
      <c r="C16" s="40"/>
      <c r="D16" s="41" t="s">
        <v>31</v>
      </c>
      <c r="E16" s="42"/>
      <c r="F16" s="43"/>
      <c r="G16" s="42"/>
      <c r="H16" s="43"/>
      <c r="I16" s="44">
        <v>233000</v>
      </c>
      <c r="J16" s="44"/>
      <c r="K16" s="12"/>
    </row>
    <row r="17" spans="1:11" ht="13.5" thickBot="1" x14ac:dyDescent="0.25">
      <c r="A17" s="1" t="s">
        <v>3</v>
      </c>
      <c r="B17" s="28" t="s">
        <v>929</v>
      </c>
      <c r="C17" s="29"/>
      <c r="D17" s="30"/>
      <c r="E17" s="31">
        <f>E13+E15</f>
        <v>967000</v>
      </c>
      <c r="F17" s="32">
        <v>0</v>
      </c>
      <c r="G17" s="31">
        <v>800000</v>
      </c>
      <c r="H17" s="32">
        <v>233870.8</v>
      </c>
      <c r="I17" s="32">
        <v>733000</v>
      </c>
      <c r="J17" s="32">
        <f>J15+J13</f>
        <v>129.20000000001164</v>
      </c>
      <c r="K17" s="12"/>
    </row>
    <row r="18" spans="1:11" ht="13.5" thickBot="1" x14ac:dyDescent="0.25">
      <c r="A18" s="1" t="s">
        <v>3</v>
      </c>
      <c r="B18" s="45"/>
      <c r="C18" s="46"/>
      <c r="D18" s="47" t="s">
        <v>79</v>
      </c>
      <c r="E18" s="48">
        <f>SUM(E12:E17)/2</f>
        <v>967000</v>
      </c>
      <c r="F18" s="49">
        <f>SUM(F12:F17)/2</f>
        <v>0</v>
      </c>
      <c r="G18" s="48">
        <f>SUM(G12:G17)/2</f>
        <v>800000</v>
      </c>
      <c r="H18" s="50">
        <f>SUM(H12:H17)/2</f>
        <v>233870.8</v>
      </c>
      <c r="I18" s="50">
        <f>SUM(I12:I17)/3</f>
        <v>733000</v>
      </c>
      <c r="J18" s="50">
        <f>E18-(F18+H18+I18)</f>
        <v>129.19999999995343</v>
      </c>
      <c r="K18" s="51"/>
    </row>
    <row r="19" spans="1:11" x14ac:dyDescent="0.2">
      <c r="A19" s="1" t="s">
        <v>3</v>
      </c>
      <c r="C19" s="13"/>
      <c r="E19" s="12"/>
      <c r="F19" s="12"/>
      <c r="G19" s="12"/>
      <c r="H19" s="12"/>
      <c r="I19" s="12"/>
      <c r="J19" s="12"/>
      <c r="K19" s="1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3:K67"/>
  <sheetViews>
    <sheetView showGridLines="0" workbookViewId="0"/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4" customWidth="1"/>
    <col min="12" max="256" width="9.140625" style="5"/>
    <col min="257" max="257" width="5.7109375" style="5" customWidth="1"/>
    <col min="258" max="258" width="26.140625" style="5" customWidth="1"/>
    <col min="259" max="259" width="8.7109375" style="5" customWidth="1"/>
    <col min="260" max="260" width="37.140625" style="5" customWidth="1"/>
    <col min="261" max="267" width="15" style="5" customWidth="1"/>
    <col min="268" max="512" width="9.140625" style="5"/>
    <col min="513" max="513" width="5.7109375" style="5" customWidth="1"/>
    <col min="514" max="514" width="26.140625" style="5" customWidth="1"/>
    <col min="515" max="515" width="8.7109375" style="5" customWidth="1"/>
    <col min="516" max="516" width="37.140625" style="5" customWidth="1"/>
    <col min="517" max="523" width="15" style="5" customWidth="1"/>
    <col min="524" max="768" width="9.140625" style="5"/>
    <col min="769" max="769" width="5.7109375" style="5" customWidth="1"/>
    <col min="770" max="770" width="26.140625" style="5" customWidth="1"/>
    <col min="771" max="771" width="8.7109375" style="5" customWidth="1"/>
    <col min="772" max="772" width="37.140625" style="5" customWidth="1"/>
    <col min="773" max="779" width="15" style="5" customWidth="1"/>
    <col min="780" max="1024" width="9.140625" style="5"/>
    <col min="1025" max="1025" width="5.7109375" style="5" customWidth="1"/>
    <col min="1026" max="1026" width="26.140625" style="5" customWidth="1"/>
    <col min="1027" max="1027" width="8.7109375" style="5" customWidth="1"/>
    <col min="1028" max="1028" width="37.140625" style="5" customWidth="1"/>
    <col min="1029" max="1035" width="15" style="5" customWidth="1"/>
    <col min="1036" max="1280" width="9.140625" style="5"/>
    <col min="1281" max="1281" width="5.7109375" style="5" customWidth="1"/>
    <col min="1282" max="1282" width="26.140625" style="5" customWidth="1"/>
    <col min="1283" max="1283" width="8.7109375" style="5" customWidth="1"/>
    <col min="1284" max="1284" width="37.140625" style="5" customWidth="1"/>
    <col min="1285" max="1291" width="15" style="5" customWidth="1"/>
    <col min="1292" max="1536" width="9.140625" style="5"/>
    <col min="1537" max="1537" width="5.7109375" style="5" customWidth="1"/>
    <col min="1538" max="1538" width="26.140625" style="5" customWidth="1"/>
    <col min="1539" max="1539" width="8.7109375" style="5" customWidth="1"/>
    <col min="1540" max="1540" width="37.140625" style="5" customWidth="1"/>
    <col min="1541" max="1547" width="15" style="5" customWidth="1"/>
    <col min="1548" max="1792" width="9.140625" style="5"/>
    <col min="1793" max="1793" width="5.7109375" style="5" customWidth="1"/>
    <col min="1794" max="1794" width="26.140625" style="5" customWidth="1"/>
    <col min="1795" max="1795" width="8.7109375" style="5" customWidth="1"/>
    <col min="1796" max="1796" width="37.140625" style="5" customWidth="1"/>
    <col min="1797" max="1803" width="15" style="5" customWidth="1"/>
    <col min="1804" max="2048" width="9.140625" style="5"/>
    <col min="2049" max="2049" width="5.7109375" style="5" customWidth="1"/>
    <col min="2050" max="2050" width="26.140625" style="5" customWidth="1"/>
    <col min="2051" max="2051" width="8.7109375" style="5" customWidth="1"/>
    <col min="2052" max="2052" width="37.140625" style="5" customWidth="1"/>
    <col min="2053" max="2059" width="15" style="5" customWidth="1"/>
    <col min="2060" max="2304" width="9.140625" style="5"/>
    <col min="2305" max="2305" width="5.7109375" style="5" customWidth="1"/>
    <col min="2306" max="2306" width="26.140625" style="5" customWidth="1"/>
    <col min="2307" max="2307" width="8.7109375" style="5" customWidth="1"/>
    <col min="2308" max="2308" width="37.140625" style="5" customWidth="1"/>
    <col min="2309" max="2315" width="15" style="5" customWidth="1"/>
    <col min="2316" max="2560" width="9.140625" style="5"/>
    <col min="2561" max="2561" width="5.7109375" style="5" customWidth="1"/>
    <col min="2562" max="2562" width="26.140625" style="5" customWidth="1"/>
    <col min="2563" max="2563" width="8.7109375" style="5" customWidth="1"/>
    <col min="2564" max="2564" width="37.140625" style="5" customWidth="1"/>
    <col min="2565" max="2571" width="15" style="5" customWidth="1"/>
    <col min="2572" max="2816" width="9.140625" style="5"/>
    <col min="2817" max="2817" width="5.7109375" style="5" customWidth="1"/>
    <col min="2818" max="2818" width="26.140625" style="5" customWidth="1"/>
    <col min="2819" max="2819" width="8.7109375" style="5" customWidth="1"/>
    <col min="2820" max="2820" width="37.140625" style="5" customWidth="1"/>
    <col min="2821" max="2827" width="15" style="5" customWidth="1"/>
    <col min="2828" max="3072" width="9.140625" style="5"/>
    <col min="3073" max="3073" width="5.7109375" style="5" customWidth="1"/>
    <col min="3074" max="3074" width="26.140625" style="5" customWidth="1"/>
    <col min="3075" max="3075" width="8.7109375" style="5" customWidth="1"/>
    <col min="3076" max="3076" width="37.140625" style="5" customWidth="1"/>
    <col min="3077" max="3083" width="15" style="5" customWidth="1"/>
    <col min="3084" max="3328" width="9.140625" style="5"/>
    <col min="3329" max="3329" width="5.7109375" style="5" customWidth="1"/>
    <col min="3330" max="3330" width="26.140625" style="5" customWidth="1"/>
    <col min="3331" max="3331" width="8.7109375" style="5" customWidth="1"/>
    <col min="3332" max="3332" width="37.140625" style="5" customWidth="1"/>
    <col min="3333" max="3339" width="15" style="5" customWidth="1"/>
    <col min="3340" max="3584" width="9.140625" style="5"/>
    <col min="3585" max="3585" width="5.7109375" style="5" customWidth="1"/>
    <col min="3586" max="3586" width="26.140625" style="5" customWidth="1"/>
    <col min="3587" max="3587" width="8.7109375" style="5" customWidth="1"/>
    <col min="3588" max="3588" width="37.140625" style="5" customWidth="1"/>
    <col min="3589" max="3595" width="15" style="5" customWidth="1"/>
    <col min="3596" max="3840" width="9.140625" style="5"/>
    <col min="3841" max="3841" width="5.7109375" style="5" customWidth="1"/>
    <col min="3842" max="3842" width="26.140625" style="5" customWidth="1"/>
    <col min="3843" max="3843" width="8.7109375" style="5" customWidth="1"/>
    <col min="3844" max="3844" width="37.140625" style="5" customWidth="1"/>
    <col min="3845" max="3851" width="15" style="5" customWidth="1"/>
    <col min="3852" max="4096" width="9.140625" style="5"/>
    <col min="4097" max="4097" width="5.7109375" style="5" customWidth="1"/>
    <col min="4098" max="4098" width="26.140625" style="5" customWidth="1"/>
    <col min="4099" max="4099" width="8.7109375" style="5" customWidth="1"/>
    <col min="4100" max="4100" width="37.140625" style="5" customWidth="1"/>
    <col min="4101" max="4107" width="15" style="5" customWidth="1"/>
    <col min="4108" max="4352" width="9.140625" style="5"/>
    <col min="4353" max="4353" width="5.7109375" style="5" customWidth="1"/>
    <col min="4354" max="4354" width="26.140625" style="5" customWidth="1"/>
    <col min="4355" max="4355" width="8.7109375" style="5" customWidth="1"/>
    <col min="4356" max="4356" width="37.140625" style="5" customWidth="1"/>
    <col min="4357" max="4363" width="15" style="5" customWidth="1"/>
    <col min="4364" max="4608" width="9.140625" style="5"/>
    <col min="4609" max="4609" width="5.7109375" style="5" customWidth="1"/>
    <col min="4610" max="4610" width="26.140625" style="5" customWidth="1"/>
    <col min="4611" max="4611" width="8.7109375" style="5" customWidth="1"/>
    <col min="4612" max="4612" width="37.140625" style="5" customWidth="1"/>
    <col min="4613" max="4619" width="15" style="5" customWidth="1"/>
    <col min="4620" max="4864" width="9.140625" style="5"/>
    <col min="4865" max="4865" width="5.7109375" style="5" customWidth="1"/>
    <col min="4866" max="4866" width="26.140625" style="5" customWidth="1"/>
    <col min="4867" max="4867" width="8.7109375" style="5" customWidth="1"/>
    <col min="4868" max="4868" width="37.140625" style="5" customWidth="1"/>
    <col min="4869" max="4875" width="15" style="5" customWidth="1"/>
    <col min="4876" max="5120" width="9.140625" style="5"/>
    <col min="5121" max="5121" width="5.7109375" style="5" customWidth="1"/>
    <col min="5122" max="5122" width="26.140625" style="5" customWidth="1"/>
    <col min="5123" max="5123" width="8.7109375" style="5" customWidth="1"/>
    <col min="5124" max="5124" width="37.140625" style="5" customWidth="1"/>
    <col min="5125" max="5131" width="15" style="5" customWidth="1"/>
    <col min="5132" max="5376" width="9.140625" style="5"/>
    <col min="5377" max="5377" width="5.7109375" style="5" customWidth="1"/>
    <col min="5378" max="5378" width="26.140625" style="5" customWidth="1"/>
    <col min="5379" max="5379" width="8.7109375" style="5" customWidth="1"/>
    <col min="5380" max="5380" width="37.140625" style="5" customWidth="1"/>
    <col min="5381" max="5387" width="15" style="5" customWidth="1"/>
    <col min="5388" max="5632" width="9.140625" style="5"/>
    <col min="5633" max="5633" width="5.7109375" style="5" customWidth="1"/>
    <col min="5634" max="5634" width="26.140625" style="5" customWidth="1"/>
    <col min="5635" max="5635" width="8.7109375" style="5" customWidth="1"/>
    <col min="5636" max="5636" width="37.140625" style="5" customWidth="1"/>
    <col min="5637" max="5643" width="15" style="5" customWidth="1"/>
    <col min="5644" max="5888" width="9.140625" style="5"/>
    <col min="5889" max="5889" width="5.7109375" style="5" customWidth="1"/>
    <col min="5890" max="5890" width="26.140625" style="5" customWidth="1"/>
    <col min="5891" max="5891" width="8.7109375" style="5" customWidth="1"/>
    <col min="5892" max="5892" width="37.140625" style="5" customWidth="1"/>
    <col min="5893" max="5899" width="15" style="5" customWidth="1"/>
    <col min="5900" max="6144" width="9.140625" style="5"/>
    <col min="6145" max="6145" width="5.7109375" style="5" customWidth="1"/>
    <col min="6146" max="6146" width="26.140625" style="5" customWidth="1"/>
    <col min="6147" max="6147" width="8.7109375" style="5" customWidth="1"/>
    <col min="6148" max="6148" width="37.140625" style="5" customWidth="1"/>
    <col min="6149" max="6155" width="15" style="5" customWidth="1"/>
    <col min="6156" max="6400" width="9.140625" style="5"/>
    <col min="6401" max="6401" width="5.7109375" style="5" customWidth="1"/>
    <col min="6402" max="6402" width="26.140625" style="5" customWidth="1"/>
    <col min="6403" max="6403" width="8.7109375" style="5" customWidth="1"/>
    <col min="6404" max="6404" width="37.140625" style="5" customWidth="1"/>
    <col min="6405" max="6411" width="15" style="5" customWidth="1"/>
    <col min="6412" max="6656" width="9.140625" style="5"/>
    <col min="6657" max="6657" width="5.7109375" style="5" customWidth="1"/>
    <col min="6658" max="6658" width="26.140625" style="5" customWidth="1"/>
    <col min="6659" max="6659" width="8.7109375" style="5" customWidth="1"/>
    <col min="6660" max="6660" width="37.140625" style="5" customWidth="1"/>
    <col min="6661" max="6667" width="15" style="5" customWidth="1"/>
    <col min="6668" max="6912" width="9.140625" style="5"/>
    <col min="6913" max="6913" width="5.7109375" style="5" customWidth="1"/>
    <col min="6914" max="6914" width="26.140625" style="5" customWidth="1"/>
    <col min="6915" max="6915" width="8.7109375" style="5" customWidth="1"/>
    <col min="6916" max="6916" width="37.140625" style="5" customWidth="1"/>
    <col min="6917" max="6923" width="15" style="5" customWidth="1"/>
    <col min="6924" max="7168" width="9.140625" style="5"/>
    <col min="7169" max="7169" width="5.7109375" style="5" customWidth="1"/>
    <col min="7170" max="7170" width="26.140625" style="5" customWidth="1"/>
    <col min="7171" max="7171" width="8.7109375" style="5" customWidth="1"/>
    <col min="7172" max="7172" width="37.140625" style="5" customWidth="1"/>
    <col min="7173" max="7179" width="15" style="5" customWidth="1"/>
    <col min="7180" max="7424" width="9.140625" style="5"/>
    <col min="7425" max="7425" width="5.7109375" style="5" customWidth="1"/>
    <col min="7426" max="7426" width="26.140625" style="5" customWidth="1"/>
    <col min="7427" max="7427" width="8.7109375" style="5" customWidth="1"/>
    <col min="7428" max="7428" width="37.140625" style="5" customWidth="1"/>
    <col min="7429" max="7435" width="15" style="5" customWidth="1"/>
    <col min="7436" max="7680" width="9.140625" style="5"/>
    <col min="7681" max="7681" width="5.7109375" style="5" customWidth="1"/>
    <col min="7682" max="7682" width="26.140625" style="5" customWidth="1"/>
    <col min="7683" max="7683" width="8.7109375" style="5" customWidth="1"/>
    <col min="7684" max="7684" width="37.140625" style="5" customWidth="1"/>
    <col min="7685" max="7691" width="15" style="5" customWidth="1"/>
    <col min="7692" max="7936" width="9.140625" style="5"/>
    <col min="7937" max="7937" width="5.7109375" style="5" customWidth="1"/>
    <col min="7938" max="7938" width="26.140625" style="5" customWidth="1"/>
    <col min="7939" max="7939" width="8.7109375" style="5" customWidth="1"/>
    <col min="7940" max="7940" width="37.140625" style="5" customWidth="1"/>
    <col min="7941" max="7947" width="15" style="5" customWidth="1"/>
    <col min="7948" max="8192" width="9.140625" style="5"/>
    <col min="8193" max="8193" width="5.7109375" style="5" customWidth="1"/>
    <col min="8194" max="8194" width="26.140625" style="5" customWidth="1"/>
    <col min="8195" max="8195" width="8.7109375" style="5" customWidth="1"/>
    <col min="8196" max="8196" width="37.140625" style="5" customWidth="1"/>
    <col min="8197" max="8203" width="15" style="5" customWidth="1"/>
    <col min="8204" max="8448" width="9.140625" style="5"/>
    <col min="8449" max="8449" width="5.7109375" style="5" customWidth="1"/>
    <col min="8450" max="8450" width="26.140625" style="5" customWidth="1"/>
    <col min="8451" max="8451" width="8.7109375" style="5" customWidth="1"/>
    <col min="8452" max="8452" width="37.140625" style="5" customWidth="1"/>
    <col min="8453" max="8459" width="15" style="5" customWidth="1"/>
    <col min="8460" max="8704" width="9.140625" style="5"/>
    <col min="8705" max="8705" width="5.7109375" style="5" customWidth="1"/>
    <col min="8706" max="8706" width="26.140625" style="5" customWidth="1"/>
    <col min="8707" max="8707" width="8.7109375" style="5" customWidth="1"/>
    <col min="8708" max="8708" width="37.140625" style="5" customWidth="1"/>
    <col min="8709" max="8715" width="15" style="5" customWidth="1"/>
    <col min="8716" max="8960" width="9.140625" style="5"/>
    <col min="8961" max="8961" width="5.7109375" style="5" customWidth="1"/>
    <col min="8962" max="8962" width="26.140625" style="5" customWidth="1"/>
    <col min="8963" max="8963" width="8.7109375" style="5" customWidth="1"/>
    <col min="8964" max="8964" width="37.140625" style="5" customWidth="1"/>
    <col min="8965" max="8971" width="15" style="5" customWidth="1"/>
    <col min="8972" max="9216" width="9.140625" style="5"/>
    <col min="9217" max="9217" width="5.7109375" style="5" customWidth="1"/>
    <col min="9218" max="9218" width="26.140625" style="5" customWidth="1"/>
    <col min="9219" max="9219" width="8.7109375" style="5" customWidth="1"/>
    <col min="9220" max="9220" width="37.140625" style="5" customWidth="1"/>
    <col min="9221" max="9227" width="15" style="5" customWidth="1"/>
    <col min="9228" max="9472" width="9.140625" style="5"/>
    <col min="9473" max="9473" width="5.7109375" style="5" customWidth="1"/>
    <col min="9474" max="9474" width="26.140625" style="5" customWidth="1"/>
    <col min="9475" max="9475" width="8.7109375" style="5" customWidth="1"/>
    <col min="9476" max="9476" width="37.140625" style="5" customWidth="1"/>
    <col min="9477" max="9483" width="15" style="5" customWidth="1"/>
    <col min="9484" max="9728" width="9.140625" style="5"/>
    <col min="9729" max="9729" width="5.7109375" style="5" customWidth="1"/>
    <col min="9730" max="9730" width="26.140625" style="5" customWidth="1"/>
    <col min="9731" max="9731" width="8.7109375" style="5" customWidth="1"/>
    <col min="9732" max="9732" width="37.140625" style="5" customWidth="1"/>
    <col min="9733" max="9739" width="15" style="5" customWidth="1"/>
    <col min="9740" max="9984" width="9.140625" style="5"/>
    <col min="9985" max="9985" width="5.7109375" style="5" customWidth="1"/>
    <col min="9986" max="9986" width="26.140625" style="5" customWidth="1"/>
    <col min="9987" max="9987" width="8.7109375" style="5" customWidth="1"/>
    <col min="9988" max="9988" width="37.140625" style="5" customWidth="1"/>
    <col min="9989" max="9995" width="15" style="5" customWidth="1"/>
    <col min="9996" max="10240" width="9.140625" style="5"/>
    <col min="10241" max="10241" width="5.7109375" style="5" customWidth="1"/>
    <col min="10242" max="10242" width="26.140625" style="5" customWidth="1"/>
    <col min="10243" max="10243" width="8.7109375" style="5" customWidth="1"/>
    <col min="10244" max="10244" width="37.140625" style="5" customWidth="1"/>
    <col min="10245" max="10251" width="15" style="5" customWidth="1"/>
    <col min="10252" max="10496" width="9.140625" style="5"/>
    <col min="10497" max="10497" width="5.7109375" style="5" customWidth="1"/>
    <col min="10498" max="10498" width="26.140625" style="5" customWidth="1"/>
    <col min="10499" max="10499" width="8.7109375" style="5" customWidth="1"/>
    <col min="10500" max="10500" width="37.140625" style="5" customWidth="1"/>
    <col min="10501" max="10507" width="15" style="5" customWidth="1"/>
    <col min="10508" max="10752" width="9.140625" style="5"/>
    <col min="10753" max="10753" width="5.7109375" style="5" customWidth="1"/>
    <col min="10754" max="10754" width="26.140625" style="5" customWidth="1"/>
    <col min="10755" max="10755" width="8.7109375" style="5" customWidth="1"/>
    <col min="10756" max="10756" width="37.140625" style="5" customWidth="1"/>
    <col min="10757" max="10763" width="15" style="5" customWidth="1"/>
    <col min="10764" max="11008" width="9.140625" style="5"/>
    <col min="11009" max="11009" width="5.7109375" style="5" customWidth="1"/>
    <col min="11010" max="11010" width="26.140625" style="5" customWidth="1"/>
    <col min="11011" max="11011" width="8.7109375" style="5" customWidth="1"/>
    <col min="11012" max="11012" width="37.140625" style="5" customWidth="1"/>
    <col min="11013" max="11019" width="15" style="5" customWidth="1"/>
    <col min="11020" max="11264" width="9.140625" style="5"/>
    <col min="11265" max="11265" width="5.7109375" style="5" customWidth="1"/>
    <col min="11266" max="11266" width="26.140625" style="5" customWidth="1"/>
    <col min="11267" max="11267" width="8.7109375" style="5" customWidth="1"/>
    <col min="11268" max="11268" width="37.140625" style="5" customWidth="1"/>
    <col min="11269" max="11275" width="15" style="5" customWidth="1"/>
    <col min="11276" max="11520" width="9.140625" style="5"/>
    <col min="11521" max="11521" width="5.7109375" style="5" customWidth="1"/>
    <col min="11522" max="11522" width="26.140625" style="5" customWidth="1"/>
    <col min="11523" max="11523" width="8.7109375" style="5" customWidth="1"/>
    <col min="11524" max="11524" width="37.140625" style="5" customWidth="1"/>
    <col min="11525" max="11531" width="15" style="5" customWidth="1"/>
    <col min="11532" max="11776" width="9.140625" style="5"/>
    <col min="11777" max="11777" width="5.7109375" style="5" customWidth="1"/>
    <col min="11778" max="11778" width="26.140625" style="5" customWidth="1"/>
    <col min="11779" max="11779" width="8.7109375" style="5" customWidth="1"/>
    <col min="11780" max="11780" width="37.140625" style="5" customWidth="1"/>
    <col min="11781" max="11787" width="15" style="5" customWidth="1"/>
    <col min="11788" max="12032" width="9.140625" style="5"/>
    <col min="12033" max="12033" width="5.7109375" style="5" customWidth="1"/>
    <col min="12034" max="12034" width="26.140625" style="5" customWidth="1"/>
    <col min="12035" max="12035" width="8.7109375" style="5" customWidth="1"/>
    <col min="12036" max="12036" width="37.140625" style="5" customWidth="1"/>
    <col min="12037" max="12043" width="15" style="5" customWidth="1"/>
    <col min="12044" max="12288" width="9.140625" style="5"/>
    <col min="12289" max="12289" width="5.7109375" style="5" customWidth="1"/>
    <col min="12290" max="12290" width="26.140625" style="5" customWidth="1"/>
    <col min="12291" max="12291" width="8.7109375" style="5" customWidth="1"/>
    <col min="12292" max="12292" width="37.140625" style="5" customWidth="1"/>
    <col min="12293" max="12299" width="15" style="5" customWidth="1"/>
    <col min="12300" max="12544" width="9.140625" style="5"/>
    <col min="12545" max="12545" width="5.7109375" style="5" customWidth="1"/>
    <col min="12546" max="12546" width="26.140625" style="5" customWidth="1"/>
    <col min="12547" max="12547" width="8.7109375" style="5" customWidth="1"/>
    <col min="12548" max="12548" width="37.140625" style="5" customWidth="1"/>
    <col min="12549" max="12555" width="15" style="5" customWidth="1"/>
    <col min="12556" max="12800" width="9.140625" style="5"/>
    <col min="12801" max="12801" width="5.7109375" style="5" customWidth="1"/>
    <col min="12802" max="12802" width="26.140625" style="5" customWidth="1"/>
    <col min="12803" max="12803" width="8.7109375" style="5" customWidth="1"/>
    <col min="12804" max="12804" width="37.140625" style="5" customWidth="1"/>
    <col min="12805" max="12811" width="15" style="5" customWidth="1"/>
    <col min="12812" max="13056" width="9.140625" style="5"/>
    <col min="13057" max="13057" width="5.7109375" style="5" customWidth="1"/>
    <col min="13058" max="13058" width="26.140625" style="5" customWidth="1"/>
    <col min="13059" max="13059" width="8.7109375" style="5" customWidth="1"/>
    <col min="13060" max="13060" width="37.140625" style="5" customWidth="1"/>
    <col min="13061" max="13067" width="15" style="5" customWidth="1"/>
    <col min="13068" max="13312" width="9.140625" style="5"/>
    <col min="13313" max="13313" width="5.7109375" style="5" customWidth="1"/>
    <col min="13314" max="13314" width="26.140625" style="5" customWidth="1"/>
    <col min="13315" max="13315" width="8.7109375" style="5" customWidth="1"/>
    <col min="13316" max="13316" width="37.140625" style="5" customWidth="1"/>
    <col min="13317" max="13323" width="15" style="5" customWidth="1"/>
    <col min="13324" max="13568" width="9.140625" style="5"/>
    <col min="13569" max="13569" width="5.7109375" style="5" customWidth="1"/>
    <col min="13570" max="13570" width="26.140625" style="5" customWidth="1"/>
    <col min="13571" max="13571" width="8.7109375" style="5" customWidth="1"/>
    <col min="13572" max="13572" width="37.140625" style="5" customWidth="1"/>
    <col min="13573" max="13579" width="15" style="5" customWidth="1"/>
    <col min="13580" max="13824" width="9.140625" style="5"/>
    <col min="13825" max="13825" width="5.7109375" style="5" customWidth="1"/>
    <col min="13826" max="13826" width="26.140625" style="5" customWidth="1"/>
    <col min="13827" max="13827" width="8.7109375" style="5" customWidth="1"/>
    <col min="13828" max="13828" width="37.140625" style="5" customWidth="1"/>
    <col min="13829" max="13835" width="15" style="5" customWidth="1"/>
    <col min="13836" max="14080" width="9.140625" style="5"/>
    <col min="14081" max="14081" width="5.7109375" style="5" customWidth="1"/>
    <col min="14082" max="14082" width="26.140625" style="5" customWidth="1"/>
    <col min="14083" max="14083" width="8.7109375" style="5" customWidth="1"/>
    <col min="14084" max="14084" width="37.140625" style="5" customWidth="1"/>
    <col min="14085" max="14091" width="15" style="5" customWidth="1"/>
    <col min="14092" max="14336" width="9.140625" style="5"/>
    <col min="14337" max="14337" width="5.7109375" style="5" customWidth="1"/>
    <col min="14338" max="14338" width="26.140625" style="5" customWidth="1"/>
    <col min="14339" max="14339" width="8.7109375" style="5" customWidth="1"/>
    <col min="14340" max="14340" width="37.140625" style="5" customWidth="1"/>
    <col min="14341" max="14347" width="15" style="5" customWidth="1"/>
    <col min="14348" max="14592" width="9.140625" style="5"/>
    <col min="14593" max="14593" width="5.7109375" style="5" customWidth="1"/>
    <col min="14594" max="14594" width="26.140625" style="5" customWidth="1"/>
    <col min="14595" max="14595" width="8.7109375" style="5" customWidth="1"/>
    <col min="14596" max="14596" width="37.140625" style="5" customWidth="1"/>
    <col min="14597" max="14603" width="15" style="5" customWidth="1"/>
    <col min="14604" max="14848" width="9.140625" style="5"/>
    <col min="14849" max="14849" width="5.7109375" style="5" customWidth="1"/>
    <col min="14850" max="14850" width="26.140625" style="5" customWidth="1"/>
    <col min="14851" max="14851" width="8.7109375" style="5" customWidth="1"/>
    <col min="14852" max="14852" width="37.140625" style="5" customWidth="1"/>
    <col min="14853" max="14859" width="15" style="5" customWidth="1"/>
    <col min="14860" max="15104" width="9.140625" style="5"/>
    <col min="15105" max="15105" width="5.7109375" style="5" customWidth="1"/>
    <col min="15106" max="15106" width="26.140625" style="5" customWidth="1"/>
    <col min="15107" max="15107" width="8.7109375" style="5" customWidth="1"/>
    <col min="15108" max="15108" width="37.140625" style="5" customWidth="1"/>
    <col min="15109" max="15115" width="15" style="5" customWidth="1"/>
    <col min="15116" max="15360" width="9.140625" style="5"/>
    <col min="15361" max="15361" width="5.7109375" style="5" customWidth="1"/>
    <col min="15362" max="15362" width="26.140625" style="5" customWidth="1"/>
    <col min="15363" max="15363" width="8.7109375" style="5" customWidth="1"/>
    <col min="15364" max="15364" width="37.140625" style="5" customWidth="1"/>
    <col min="15365" max="15371" width="15" style="5" customWidth="1"/>
    <col min="15372" max="15616" width="9.140625" style="5"/>
    <col min="15617" max="15617" width="5.7109375" style="5" customWidth="1"/>
    <col min="15618" max="15618" width="26.140625" style="5" customWidth="1"/>
    <col min="15619" max="15619" width="8.7109375" style="5" customWidth="1"/>
    <col min="15620" max="15620" width="37.140625" style="5" customWidth="1"/>
    <col min="15621" max="15627" width="15" style="5" customWidth="1"/>
    <col min="15628" max="15872" width="9.140625" style="5"/>
    <col min="15873" max="15873" width="5.7109375" style="5" customWidth="1"/>
    <col min="15874" max="15874" width="26.140625" style="5" customWidth="1"/>
    <col min="15875" max="15875" width="8.7109375" style="5" customWidth="1"/>
    <col min="15876" max="15876" width="37.140625" style="5" customWidth="1"/>
    <col min="15877" max="15883" width="15" style="5" customWidth="1"/>
    <col min="15884" max="16128" width="9.140625" style="5"/>
    <col min="16129" max="16129" width="5.7109375" style="5" customWidth="1"/>
    <col min="16130" max="16130" width="26.140625" style="5" customWidth="1"/>
    <col min="16131" max="16131" width="8.7109375" style="5" customWidth="1"/>
    <col min="16132" max="16132" width="37.140625" style="5" customWidth="1"/>
    <col min="16133" max="16139" width="15" style="5" customWidth="1"/>
    <col min="16140" max="16384" width="9.140625" style="5"/>
  </cols>
  <sheetData>
    <row r="3" spans="1:11" x14ac:dyDescent="0.2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8" x14ac:dyDescent="0.25">
      <c r="A7" s="6" t="s">
        <v>3</v>
      </c>
      <c r="B7" s="7" t="s">
        <v>4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5" thickBot="1" x14ac:dyDescent="0.25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25">
      <c r="A9" s="1" t="s">
        <v>3</v>
      </c>
      <c r="B9" s="14"/>
      <c r="C9" s="15"/>
      <c r="D9" s="16" t="s">
        <v>5</v>
      </c>
      <c r="E9" s="138" t="s">
        <v>6</v>
      </c>
      <c r="F9" s="139"/>
      <c r="G9" s="138" t="s">
        <v>7</v>
      </c>
      <c r="H9" s="139"/>
      <c r="I9" s="17"/>
      <c r="J9" s="17"/>
      <c r="K9" s="12"/>
    </row>
    <row r="10" spans="1:11" ht="34.5" customHeight="1" x14ac:dyDescent="0.2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25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5" thickBot="1" x14ac:dyDescent="0.25">
      <c r="A12" s="1" t="s">
        <v>3</v>
      </c>
      <c r="B12" s="28" t="s">
        <v>17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x14ac:dyDescent="0.2">
      <c r="A13" s="1" t="s">
        <v>3</v>
      </c>
      <c r="B13" s="33" t="s">
        <v>18</v>
      </c>
      <c r="C13" s="34" t="s">
        <v>19</v>
      </c>
      <c r="D13" s="35" t="s">
        <v>20</v>
      </c>
      <c r="E13" s="36">
        <v>14325</v>
      </c>
      <c r="F13" s="37">
        <v>0</v>
      </c>
      <c r="G13" s="36">
        <v>8712</v>
      </c>
      <c r="H13" s="37">
        <v>8712</v>
      </c>
      <c r="I13" s="38">
        <v>300</v>
      </c>
      <c r="J13" s="38">
        <f>E13-(F13+H13+I13)</f>
        <v>5313</v>
      </c>
      <c r="K13" s="12"/>
    </row>
    <row r="14" spans="1:11" x14ac:dyDescent="0.2">
      <c r="A14" s="1" t="s">
        <v>3</v>
      </c>
      <c r="B14" s="39"/>
      <c r="C14" s="40"/>
      <c r="D14" s="41" t="s">
        <v>21</v>
      </c>
      <c r="E14" s="42"/>
      <c r="F14" s="43"/>
      <c r="G14" s="42"/>
      <c r="H14" s="43"/>
      <c r="I14" s="44">
        <v>300</v>
      </c>
      <c r="J14" s="44"/>
      <c r="K14" s="12"/>
    </row>
    <row r="15" spans="1:11" x14ac:dyDescent="0.2">
      <c r="A15" s="1" t="s">
        <v>3</v>
      </c>
      <c r="B15" s="33" t="s">
        <v>18</v>
      </c>
      <c r="C15" s="34" t="s">
        <v>22</v>
      </c>
      <c r="D15" s="35" t="s">
        <v>23</v>
      </c>
      <c r="E15" s="36">
        <v>8000</v>
      </c>
      <c r="F15" s="37">
        <v>0</v>
      </c>
      <c r="G15" s="36">
        <v>0</v>
      </c>
      <c r="H15" s="37">
        <v>605</v>
      </c>
      <c r="I15" s="38">
        <v>23500</v>
      </c>
      <c r="J15" s="38">
        <f>E15-(F15+H15+I15)</f>
        <v>-16105</v>
      </c>
      <c r="K15" s="12"/>
    </row>
    <row r="16" spans="1:11" x14ac:dyDescent="0.2">
      <c r="A16" s="1" t="s">
        <v>3</v>
      </c>
      <c r="B16" s="39"/>
      <c r="C16" s="40"/>
      <c r="D16" s="41" t="s">
        <v>21</v>
      </c>
      <c r="E16" s="42"/>
      <c r="F16" s="43"/>
      <c r="G16" s="42"/>
      <c r="H16" s="43"/>
      <c r="I16" s="44">
        <v>23500</v>
      </c>
      <c r="J16" s="44"/>
      <c r="K16" s="12"/>
    </row>
    <row r="17" spans="1:11" x14ac:dyDescent="0.2">
      <c r="A17" s="1" t="s">
        <v>3</v>
      </c>
      <c r="B17" s="33" t="s">
        <v>24</v>
      </c>
      <c r="C17" s="34" t="s">
        <v>25</v>
      </c>
      <c r="D17" s="35" t="s">
        <v>26</v>
      </c>
      <c r="E17" s="36">
        <v>369779</v>
      </c>
      <c r="F17" s="37">
        <v>23164.94</v>
      </c>
      <c r="G17" s="36">
        <v>127000</v>
      </c>
      <c r="H17" s="37">
        <v>121882.7</v>
      </c>
      <c r="I17" s="38">
        <v>220466</v>
      </c>
      <c r="J17" s="38">
        <f>E17-(F17+H17+I17)</f>
        <v>4265.359999999986</v>
      </c>
      <c r="K17" s="12"/>
    </row>
    <row r="18" spans="1:11" x14ac:dyDescent="0.2">
      <c r="A18" s="1" t="s">
        <v>3</v>
      </c>
      <c r="B18" s="39"/>
      <c r="C18" s="40"/>
      <c r="D18" s="41" t="s">
        <v>27</v>
      </c>
      <c r="E18" s="42"/>
      <c r="F18" s="43"/>
      <c r="G18" s="42"/>
      <c r="H18" s="43"/>
      <c r="I18" s="44">
        <v>220466</v>
      </c>
      <c r="J18" s="44"/>
      <c r="K18" s="12"/>
    </row>
    <row r="19" spans="1:11" x14ac:dyDescent="0.2">
      <c r="A19" s="1" t="s">
        <v>3</v>
      </c>
      <c r="B19" s="33" t="s">
        <v>28</v>
      </c>
      <c r="C19" s="34" t="s">
        <v>29</v>
      </c>
      <c r="D19" s="35" t="s">
        <v>30</v>
      </c>
      <c r="E19" s="36">
        <v>150000</v>
      </c>
      <c r="F19" s="37">
        <v>6816.6</v>
      </c>
      <c r="G19" s="36">
        <v>20950</v>
      </c>
      <c r="H19" s="37">
        <v>20950</v>
      </c>
      <c r="I19" s="38">
        <v>4200</v>
      </c>
      <c r="J19" s="38">
        <f>E19-(F19+H19+I19)</f>
        <v>118033.4</v>
      </c>
      <c r="K19" s="12"/>
    </row>
    <row r="20" spans="1:11" x14ac:dyDescent="0.2">
      <c r="A20" s="1" t="s">
        <v>3</v>
      </c>
      <c r="B20" s="39"/>
      <c r="C20" s="40"/>
      <c r="D20" s="41" t="s">
        <v>31</v>
      </c>
      <c r="E20" s="42"/>
      <c r="F20" s="43"/>
      <c r="G20" s="42"/>
      <c r="H20" s="43"/>
      <c r="I20" s="44">
        <v>4200</v>
      </c>
      <c r="J20" s="44"/>
      <c r="K20" s="12"/>
    </row>
    <row r="21" spans="1:11" x14ac:dyDescent="0.2">
      <c r="A21" s="1" t="s">
        <v>3</v>
      </c>
      <c r="B21" s="33" t="s">
        <v>28</v>
      </c>
      <c r="C21" s="34" t="s">
        <v>32</v>
      </c>
      <c r="D21" s="35" t="s">
        <v>33</v>
      </c>
      <c r="E21" s="36">
        <v>121000</v>
      </c>
      <c r="F21" s="37">
        <v>23567.7</v>
      </c>
      <c r="G21" s="36">
        <v>51000</v>
      </c>
      <c r="H21" s="37">
        <v>51000</v>
      </c>
      <c r="I21" s="38">
        <v>45000</v>
      </c>
      <c r="J21" s="38">
        <f>E21-(F21+H21+I21)</f>
        <v>1432.3000000000029</v>
      </c>
      <c r="K21" s="12"/>
    </row>
    <row r="22" spans="1:11" x14ac:dyDescent="0.2">
      <c r="A22" s="1" t="s">
        <v>3</v>
      </c>
      <c r="B22" s="39"/>
      <c r="C22" s="40"/>
      <c r="D22" s="41" t="s">
        <v>31</v>
      </c>
      <c r="E22" s="42"/>
      <c r="F22" s="43"/>
      <c r="G22" s="42"/>
      <c r="H22" s="43"/>
      <c r="I22" s="44">
        <v>45000</v>
      </c>
      <c r="J22" s="44"/>
      <c r="K22" s="12"/>
    </row>
    <row r="23" spans="1:11" x14ac:dyDescent="0.2">
      <c r="A23" s="1" t="s">
        <v>3</v>
      </c>
      <c r="B23" s="33" t="s">
        <v>28</v>
      </c>
      <c r="C23" s="34" t="s">
        <v>34</v>
      </c>
      <c r="D23" s="35" t="s">
        <v>35</v>
      </c>
      <c r="E23" s="36">
        <v>211000</v>
      </c>
      <c r="F23" s="37">
        <v>1028.5</v>
      </c>
      <c r="G23" s="36">
        <v>7000</v>
      </c>
      <c r="H23" s="37">
        <v>7000</v>
      </c>
      <c r="I23" s="38">
        <v>5500</v>
      </c>
      <c r="J23" s="38">
        <f>E23-(F23+H23+I23)</f>
        <v>197471.5</v>
      </c>
      <c r="K23" s="12"/>
    </row>
    <row r="24" spans="1:11" x14ac:dyDescent="0.2">
      <c r="A24" s="1" t="s">
        <v>3</v>
      </c>
      <c r="B24" s="39"/>
      <c r="C24" s="40"/>
      <c r="D24" s="41" t="s">
        <v>31</v>
      </c>
      <c r="E24" s="42"/>
      <c r="F24" s="43"/>
      <c r="G24" s="42"/>
      <c r="H24" s="43"/>
      <c r="I24" s="44">
        <v>5500</v>
      </c>
      <c r="J24" s="44"/>
      <c r="K24" s="12"/>
    </row>
    <row r="25" spans="1:11" x14ac:dyDescent="0.2">
      <c r="A25" s="1" t="s">
        <v>3</v>
      </c>
      <c r="B25" s="33" t="s">
        <v>28</v>
      </c>
      <c r="C25" s="34" t="s">
        <v>36</v>
      </c>
      <c r="D25" s="35" t="s">
        <v>37</v>
      </c>
      <c r="E25" s="36">
        <v>149600</v>
      </c>
      <c r="F25" s="37">
        <v>0</v>
      </c>
      <c r="G25" s="36">
        <v>4000</v>
      </c>
      <c r="H25" s="37">
        <v>4000</v>
      </c>
      <c r="I25" s="38">
        <v>1500</v>
      </c>
      <c r="J25" s="38">
        <f>E25-(F25+H25+I25)</f>
        <v>144100</v>
      </c>
      <c r="K25" s="12"/>
    </row>
    <row r="26" spans="1:11" x14ac:dyDescent="0.2">
      <c r="A26" s="1" t="s">
        <v>3</v>
      </c>
      <c r="B26" s="39"/>
      <c r="C26" s="40"/>
      <c r="D26" s="41" t="s">
        <v>31</v>
      </c>
      <c r="E26" s="42"/>
      <c r="F26" s="43"/>
      <c r="G26" s="42"/>
      <c r="H26" s="43"/>
      <c r="I26" s="44">
        <v>1500</v>
      </c>
      <c r="J26" s="44"/>
      <c r="K26" s="12"/>
    </row>
    <row r="27" spans="1:11" x14ac:dyDescent="0.2">
      <c r="A27" s="1" t="s">
        <v>3</v>
      </c>
      <c r="B27" s="33" t="s">
        <v>28</v>
      </c>
      <c r="C27" s="34" t="s">
        <v>38</v>
      </c>
      <c r="D27" s="35" t="s">
        <v>39</v>
      </c>
      <c r="E27" s="36">
        <v>270000</v>
      </c>
      <c r="F27" s="37">
        <v>0</v>
      </c>
      <c r="G27" s="36">
        <v>0</v>
      </c>
      <c r="H27" s="37">
        <v>0</v>
      </c>
      <c r="I27" s="38">
        <v>1500</v>
      </c>
      <c r="J27" s="38">
        <f>E27-(F27+H27+I27)</f>
        <v>268500</v>
      </c>
      <c r="K27" s="12"/>
    </row>
    <row r="28" spans="1:11" x14ac:dyDescent="0.2">
      <c r="A28" s="1" t="s">
        <v>3</v>
      </c>
      <c r="B28" s="39"/>
      <c r="C28" s="40"/>
      <c r="D28" s="41" t="s">
        <v>31</v>
      </c>
      <c r="E28" s="42"/>
      <c r="F28" s="43"/>
      <c r="G28" s="42"/>
      <c r="H28" s="43"/>
      <c r="I28" s="44">
        <v>1500</v>
      </c>
      <c r="J28" s="44"/>
      <c r="K28" s="12"/>
    </row>
    <row r="29" spans="1:11" x14ac:dyDescent="0.2">
      <c r="A29" s="1" t="s">
        <v>3</v>
      </c>
      <c r="B29" s="33" t="s">
        <v>28</v>
      </c>
      <c r="C29" s="34" t="s">
        <v>40</v>
      </c>
      <c r="D29" s="35" t="s">
        <v>41</v>
      </c>
      <c r="E29" s="36">
        <v>80000</v>
      </c>
      <c r="F29" s="37">
        <v>0</v>
      </c>
      <c r="G29" s="36">
        <v>0</v>
      </c>
      <c r="H29" s="37">
        <v>0</v>
      </c>
      <c r="I29" s="38">
        <v>1550</v>
      </c>
      <c r="J29" s="38">
        <f>E29-(F29+H29+I29)</f>
        <v>78450</v>
      </c>
      <c r="K29" s="12"/>
    </row>
    <row r="30" spans="1:11" x14ac:dyDescent="0.2">
      <c r="A30" s="1" t="s">
        <v>3</v>
      </c>
      <c r="B30" s="39"/>
      <c r="C30" s="40"/>
      <c r="D30" s="41" t="s">
        <v>31</v>
      </c>
      <c r="E30" s="42"/>
      <c r="F30" s="43"/>
      <c r="G30" s="42"/>
      <c r="H30" s="43"/>
      <c r="I30" s="44">
        <v>1550</v>
      </c>
      <c r="J30" s="44"/>
      <c r="K30" s="12"/>
    </row>
    <row r="31" spans="1:11" x14ac:dyDescent="0.2">
      <c r="A31" s="1" t="s">
        <v>3</v>
      </c>
      <c r="B31" s="33" t="s">
        <v>28</v>
      </c>
      <c r="C31" s="34" t="s">
        <v>42</v>
      </c>
      <c r="D31" s="35" t="s">
        <v>43</v>
      </c>
      <c r="E31" s="36">
        <v>135000</v>
      </c>
      <c r="F31" s="37">
        <v>0</v>
      </c>
      <c r="G31" s="36">
        <v>0</v>
      </c>
      <c r="H31" s="37">
        <v>3000</v>
      </c>
      <c r="I31" s="38">
        <v>30000</v>
      </c>
      <c r="J31" s="38">
        <f>E31-(F31+H31+I31)</f>
        <v>102000</v>
      </c>
      <c r="K31" s="12"/>
    </row>
    <row r="32" spans="1:11" x14ac:dyDescent="0.2">
      <c r="A32" s="1" t="s">
        <v>3</v>
      </c>
      <c r="B32" s="39"/>
      <c r="C32" s="40"/>
      <c r="D32" s="41" t="s">
        <v>44</v>
      </c>
      <c r="E32" s="42"/>
      <c r="F32" s="43"/>
      <c r="G32" s="42"/>
      <c r="H32" s="43"/>
      <c r="I32" s="44">
        <v>30000</v>
      </c>
      <c r="J32" s="44"/>
      <c r="K32" s="12"/>
    </row>
    <row r="33" spans="1:11" x14ac:dyDescent="0.2">
      <c r="A33" s="1" t="s">
        <v>3</v>
      </c>
      <c r="B33" s="33" t="s">
        <v>45</v>
      </c>
      <c r="C33" s="34" t="s">
        <v>46</v>
      </c>
      <c r="D33" s="35" t="s">
        <v>47</v>
      </c>
      <c r="E33" s="36">
        <v>840000</v>
      </c>
      <c r="F33" s="37">
        <v>0</v>
      </c>
      <c r="G33" s="36">
        <v>0</v>
      </c>
      <c r="H33" s="37">
        <v>12000</v>
      </c>
      <c r="I33" s="38">
        <v>10000</v>
      </c>
      <c r="J33" s="38">
        <f>E33-(F33+H33+I33)</f>
        <v>818000</v>
      </c>
      <c r="K33" s="12"/>
    </row>
    <row r="34" spans="1:11" x14ac:dyDescent="0.2">
      <c r="A34" s="1" t="s">
        <v>3</v>
      </c>
      <c r="B34" s="39"/>
      <c r="C34" s="40"/>
      <c r="D34" s="41" t="s">
        <v>44</v>
      </c>
      <c r="E34" s="42"/>
      <c r="F34" s="43"/>
      <c r="G34" s="42"/>
      <c r="H34" s="43"/>
      <c r="I34" s="44">
        <v>10000</v>
      </c>
      <c r="J34" s="44"/>
      <c r="K34" s="12"/>
    </row>
    <row r="35" spans="1:11" x14ac:dyDescent="0.2">
      <c r="A35" s="1" t="s">
        <v>3</v>
      </c>
      <c r="B35" s="33" t="s">
        <v>45</v>
      </c>
      <c r="C35" s="34" t="s">
        <v>48</v>
      </c>
      <c r="D35" s="35" t="s">
        <v>49</v>
      </c>
      <c r="E35" s="36">
        <v>365480</v>
      </c>
      <c r="F35" s="37">
        <v>0</v>
      </c>
      <c r="G35" s="36">
        <v>0</v>
      </c>
      <c r="H35" s="37">
        <v>900</v>
      </c>
      <c r="I35" s="38">
        <v>10000</v>
      </c>
      <c r="J35" s="38">
        <f>E35-(F35+H35+I35)</f>
        <v>354580</v>
      </c>
      <c r="K35" s="12"/>
    </row>
    <row r="36" spans="1:11" ht="13.5" thickBot="1" x14ac:dyDescent="0.25">
      <c r="A36" s="1" t="s">
        <v>3</v>
      </c>
      <c r="B36" s="39"/>
      <c r="C36" s="40"/>
      <c r="D36" s="41" t="s">
        <v>44</v>
      </c>
      <c r="E36" s="42"/>
      <c r="F36" s="43"/>
      <c r="G36" s="42"/>
      <c r="H36" s="43"/>
      <c r="I36" s="44">
        <v>10000</v>
      </c>
      <c r="J36" s="44"/>
      <c r="K36" s="12"/>
    </row>
    <row r="37" spans="1:11" ht="13.5" thickBot="1" x14ac:dyDescent="0.25">
      <c r="A37" s="1" t="s">
        <v>3</v>
      </c>
      <c r="B37" s="28" t="s">
        <v>50</v>
      </c>
      <c r="C37" s="29"/>
      <c r="D37" s="30"/>
      <c r="E37" s="31">
        <v>2714184</v>
      </c>
      <c r="F37" s="32">
        <v>54577.75</v>
      </c>
      <c r="G37" s="31">
        <v>218662</v>
      </c>
      <c r="H37" s="32">
        <v>230049.7</v>
      </c>
      <c r="I37" s="32">
        <v>353516</v>
      </c>
      <c r="J37" s="32">
        <v>2076040.55</v>
      </c>
      <c r="K37" s="12"/>
    </row>
    <row r="38" spans="1:11" ht="13.5" thickBot="1" x14ac:dyDescent="0.25">
      <c r="A38" s="1" t="s">
        <v>3</v>
      </c>
      <c r="B38" s="28" t="s">
        <v>51</v>
      </c>
      <c r="C38" s="29"/>
      <c r="D38" s="30"/>
      <c r="E38" s="31"/>
      <c r="F38" s="32"/>
      <c r="G38" s="31"/>
      <c r="H38" s="32"/>
      <c r="I38" s="32"/>
      <c r="J38" s="32"/>
      <c r="K38" s="12"/>
    </row>
    <row r="39" spans="1:11" x14ac:dyDescent="0.2">
      <c r="A39" s="1" t="s">
        <v>3</v>
      </c>
      <c r="B39" s="33" t="s">
        <v>28</v>
      </c>
      <c r="C39" s="34" t="s">
        <v>52</v>
      </c>
      <c r="D39" s="35" t="s">
        <v>53</v>
      </c>
      <c r="E39" s="36">
        <v>211411</v>
      </c>
      <c r="F39" s="37">
        <v>184142.43</v>
      </c>
      <c r="G39" s="36">
        <v>4000</v>
      </c>
      <c r="H39" s="37">
        <v>4000</v>
      </c>
      <c r="I39" s="38">
        <v>2000</v>
      </c>
      <c r="J39" s="38">
        <f>E39-(F39+H39+I39)</f>
        <v>21268.570000000007</v>
      </c>
      <c r="K39" s="12"/>
    </row>
    <row r="40" spans="1:11" x14ac:dyDescent="0.2">
      <c r="A40" s="1" t="s">
        <v>3</v>
      </c>
      <c r="B40" s="39"/>
      <c r="C40" s="40"/>
      <c r="D40" s="41" t="s">
        <v>31</v>
      </c>
      <c r="E40" s="42"/>
      <c r="F40" s="43"/>
      <c r="G40" s="42"/>
      <c r="H40" s="43"/>
      <c r="I40" s="44">
        <v>2000</v>
      </c>
      <c r="J40" s="44"/>
      <c r="K40" s="12"/>
    </row>
    <row r="41" spans="1:11" x14ac:dyDescent="0.2">
      <c r="A41" s="1" t="s">
        <v>3</v>
      </c>
      <c r="B41" s="33" t="s">
        <v>28</v>
      </c>
      <c r="C41" s="34" t="s">
        <v>54</v>
      </c>
      <c r="D41" s="35" t="s">
        <v>55</v>
      </c>
      <c r="E41" s="36">
        <v>31331.82</v>
      </c>
      <c r="F41" s="37">
        <v>3331.82</v>
      </c>
      <c r="G41" s="36">
        <v>7000</v>
      </c>
      <c r="H41" s="37">
        <v>7000</v>
      </c>
      <c r="I41" s="38">
        <v>6931</v>
      </c>
      <c r="J41" s="38">
        <f>E41-(F41+H41+I41)</f>
        <v>14069</v>
      </c>
      <c r="K41" s="12"/>
    </row>
    <row r="42" spans="1:11" x14ac:dyDescent="0.2">
      <c r="A42" s="1" t="s">
        <v>3</v>
      </c>
      <c r="B42" s="39"/>
      <c r="C42" s="40"/>
      <c r="D42" s="41" t="s">
        <v>31</v>
      </c>
      <c r="E42" s="42"/>
      <c r="F42" s="43"/>
      <c r="G42" s="42"/>
      <c r="H42" s="43"/>
      <c r="I42" s="44">
        <v>6931</v>
      </c>
      <c r="J42" s="44"/>
      <c r="K42" s="12"/>
    </row>
    <row r="43" spans="1:11" x14ac:dyDescent="0.2">
      <c r="A43" s="1" t="s">
        <v>3</v>
      </c>
      <c r="B43" s="33" t="s">
        <v>28</v>
      </c>
      <c r="C43" s="34" t="s">
        <v>56</v>
      </c>
      <c r="D43" s="35" t="s">
        <v>57</v>
      </c>
      <c r="E43" s="36">
        <v>520000</v>
      </c>
      <c r="F43" s="37">
        <v>0</v>
      </c>
      <c r="G43" s="36">
        <v>7100</v>
      </c>
      <c r="H43" s="37">
        <v>3100</v>
      </c>
      <c r="I43" s="38">
        <v>5000</v>
      </c>
      <c r="J43" s="38">
        <f>E43-(F43+H43+I43)</f>
        <v>511900</v>
      </c>
      <c r="K43" s="12"/>
    </row>
    <row r="44" spans="1:11" x14ac:dyDescent="0.2">
      <c r="A44" s="1" t="s">
        <v>3</v>
      </c>
      <c r="B44" s="39"/>
      <c r="C44" s="40"/>
      <c r="D44" s="41" t="s">
        <v>31</v>
      </c>
      <c r="E44" s="42"/>
      <c r="F44" s="43"/>
      <c r="G44" s="42"/>
      <c r="H44" s="43"/>
      <c r="I44" s="44">
        <v>5000</v>
      </c>
      <c r="J44" s="44"/>
      <c r="K44" s="12"/>
    </row>
    <row r="45" spans="1:11" x14ac:dyDescent="0.2">
      <c r="A45" s="1" t="s">
        <v>3</v>
      </c>
      <c r="B45" s="33" t="s">
        <v>28</v>
      </c>
      <c r="C45" s="34" t="s">
        <v>58</v>
      </c>
      <c r="D45" s="35" t="s">
        <v>59</v>
      </c>
      <c r="E45" s="36">
        <v>400000</v>
      </c>
      <c r="F45" s="37">
        <v>54100.480000000003</v>
      </c>
      <c r="G45" s="36">
        <v>0</v>
      </c>
      <c r="H45" s="37">
        <v>500</v>
      </c>
      <c r="I45" s="38">
        <v>1000</v>
      </c>
      <c r="J45" s="38">
        <f>E45-(F45+H45+I45)</f>
        <v>344399.52</v>
      </c>
      <c r="K45" s="12"/>
    </row>
    <row r="46" spans="1:11" x14ac:dyDescent="0.2">
      <c r="A46" s="1" t="s">
        <v>3</v>
      </c>
      <c r="B46" s="39"/>
      <c r="C46" s="40"/>
      <c r="D46" s="41" t="s">
        <v>31</v>
      </c>
      <c r="E46" s="42"/>
      <c r="F46" s="43"/>
      <c r="G46" s="42"/>
      <c r="H46" s="43"/>
      <c r="I46" s="44">
        <v>1000</v>
      </c>
      <c r="J46" s="44"/>
      <c r="K46" s="12"/>
    </row>
    <row r="47" spans="1:11" x14ac:dyDescent="0.2">
      <c r="A47" s="1" t="s">
        <v>3</v>
      </c>
      <c r="B47" s="33" t="s">
        <v>28</v>
      </c>
      <c r="C47" s="34" t="s">
        <v>60</v>
      </c>
      <c r="D47" s="35" t="s">
        <v>61</v>
      </c>
      <c r="E47" s="36">
        <v>1087000.17</v>
      </c>
      <c r="F47" s="37">
        <v>19578.09</v>
      </c>
      <c r="G47" s="36">
        <v>52000</v>
      </c>
      <c r="H47" s="37">
        <v>25000</v>
      </c>
      <c r="I47" s="38">
        <v>55500</v>
      </c>
      <c r="J47" s="38">
        <f>E47-(F47+H47+I47)</f>
        <v>986922.08</v>
      </c>
      <c r="K47" s="12"/>
    </row>
    <row r="48" spans="1:11" x14ac:dyDescent="0.2">
      <c r="A48" s="1" t="s">
        <v>3</v>
      </c>
      <c r="B48" s="39"/>
      <c r="C48" s="40"/>
      <c r="D48" s="41" t="s">
        <v>31</v>
      </c>
      <c r="E48" s="42"/>
      <c r="F48" s="43"/>
      <c r="G48" s="42"/>
      <c r="H48" s="43"/>
      <c r="I48" s="44">
        <v>55500</v>
      </c>
      <c r="J48" s="44"/>
      <c r="K48" s="12"/>
    </row>
    <row r="49" spans="1:11" x14ac:dyDescent="0.2">
      <c r="A49" s="1" t="s">
        <v>3</v>
      </c>
      <c r="B49" s="33" t="s">
        <v>28</v>
      </c>
      <c r="C49" s="34" t="s">
        <v>62</v>
      </c>
      <c r="D49" s="35" t="s">
        <v>63</v>
      </c>
      <c r="E49" s="36">
        <v>1600000</v>
      </c>
      <c r="F49" s="37">
        <v>29153.22</v>
      </c>
      <c r="G49" s="36">
        <v>1000</v>
      </c>
      <c r="H49" s="37">
        <v>1000</v>
      </c>
      <c r="I49" s="38">
        <v>100</v>
      </c>
      <c r="J49" s="38">
        <f>E49-(F49+H49+I49)</f>
        <v>1569746.78</v>
      </c>
      <c r="K49" s="12"/>
    </row>
    <row r="50" spans="1:11" x14ac:dyDescent="0.2">
      <c r="A50" s="1" t="s">
        <v>3</v>
      </c>
      <c r="B50" s="39"/>
      <c r="C50" s="40"/>
      <c r="D50" s="41" t="s">
        <v>31</v>
      </c>
      <c r="E50" s="42"/>
      <c r="F50" s="43"/>
      <c r="G50" s="42"/>
      <c r="H50" s="43"/>
      <c r="I50" s="44">
        <v>100</v>
      </c>
      <c r="J50" s="44"/>
      <c r="K50" s="12"/>
    </row>
    <row r="51" spans="1:11" x14ac:dyDescent="0.2">
      <c r="A51" s="1" t="s">
        <v>3</v>
      </c>
      <c r="B51" s="33" t="s">
        <v>28</v>
      </c>
      <c r="C51" s="34" t="s">
        <v>64</v>
      </c>
      <c r="D51" s="35" t="s">
        <v>65</v>
      </c>
      <c r="E51" s="36">
        <v>169000</v>
      </c>
      <c r="F51" s="37">
        <v>94584.03</v>
      </c>
      <c r="G51" s="36">
        <v>10000</v>
      </c>
      <c r="H51" s="37">
        <v>3000</v>
      </c>
      <c r="I51" s="38">
        <v>1000</v>
      </c>
      <c r="J51" s="38">
        <f>E51-(F51+H51+I51)</f>
        <v>70415.97</v>
      </c>
      <c r="K51" s="12"/>
    </row>
    <row r="52" spans="1:11" x14ac:dyDescent="0.2">
      <c r="A52" s="1" t="s">
        <v>3</v>
      </c>
      <c r="B52" s="39"/>
      <c r="C52" s="40"/>
      <c r="D52" s="41" t="s">
        <v>31</v>
      </c>
      <c r="E52" s="42"/>
      <c r="F52" s="43"/>
      <c r="G52" s="42"/>
      <c r="H52" s="43"/>
      <c r="I52" s="44">
        <v>1000</v>
      </c>
      <c r="J52" s="44"/>
      <c r="K52" s="12"/>
    </row>
    <row r="53" spans="1:11" x14ac:dyDescent="0.2">
      <c r="A53" s="1" t="s">
        <v>3</v>
      </c>
      <c r="B53" s="33" t="s">
        <v>28</v>
      </c>
      <c r="C53" s="34" t="s">
        <v>66</v>
      </c>
      <c r="D53" s="35" t="s">
        <v>67</v>
      </c>
      <c r="E53" s="36">
        <v>850000</v>
      </c>
      <c r="F53" s="37">
        <v>59068.81</v>
      </c>
      <c r="G53" s="36">
        <v>10000</v>
      </c>
      <c r="H53" s="37">
        <v>8000</v>
      </c>
      <c r="I53" s="38">
        <v>5000</v>
      </c>
      <c r="J53" s="38">
        <f>E53-(F53+H53+I53)</f>
        <v>777931.19</v>
      </c>
      <c r="K53" s="12"/>
    </row>
    <row r="54" spans="1:11" x14ac:dyDescent="0.2">
      <c r="A54" s="1" t="s">
        <v>3</v>
      </c>
      <c r="B54" s="39"/>
      <c r="C54" s="40"/>
      <c r="D54" s="41" t="s">
        <v>31</v>
      </c>
      <c r="E54" s="42"/>
      <c r="F54" s="43"/>
      <c r="G54" s="42"/>
      <c r="H54" s="43"/>
      <c r="I54" s="44">
        <v>5000</v>
      </c>
      <c r="J54" s="44"/>
      <c r="K54" s="12"/>
    </row>
    <row r="55" spans="1:11" x14ac:dyDescent="0.2">
      <c r="A55" s="1" t="s">
        <v>3</v>
      </c>
      <c r="B55" s="33" t="s">
        <v>28</v>
      </c>
      <c r="C55" s="34" t="s">
        <v>68</v>
      </c>
      <c r="D55" s="35" t="s">
        <v>69</v>
      </c>
      <c r="E55" s="36">
        <v>13194</v>
      </c>
      <c r="F55" s="37">
        <v>9425.4500000000007</v>
      </c>
      <c r="G55" s="36">
        <v>1500</v>
      </c>
      <c r="H55" s="37">
        <v>1500</v>
      </c>
      <c r="I55" s="38">
        <v>1500</v>
      </c>
      <c r="J55" s="38">
        <f>E55-(F55+H55+I55)</f>
        <v>768.54999999999927</v>
      </c>
      <c r="K55" s="12"/>
    </row>
    <row r="56" spans="1:11" x14ac:dyDescent="0.2">
      <c r="A56" s="1" t="s">
        <v>3</v>
      </c>
      <c r="B56" s="39"/>
      <c r="C56" s="40"/>
      <c r="D56" s="41" t="s">
        <v>31</v>
      </c>
      <c r="E56" s="42"/>
      <c r="F56" s="43"/>
      <c r="G56" s="42"/>
      <c r="H56" s="43"/>
      <c r="I56" s="44">
        <v>1500</v>
      </c>
      <c r="J56" s="44"/>
      <c r="K56" s="12"/>
    </row>
    <row r="57" spans="1:11" x14ac:dyDescent="0.2">
      <c r="A57" s="1" t="s">
        <v>3</v>
      </c>
      <c r="B57" s="33" t="s">
        <v>28</v>
      </c>
      <c r="C57" s="34" t="s">
        <v>70</v>
      </c>
      <c r="D57" s="35" t="s">
        <v>71</v>
      </c>
      <c r="E57" s="36">
        <v>350000</v>
      </c>
      <c r="F57" s="37">
        <v>88414.080000000002</v>
      </c>
      <c r="G57" s="36">
        <v>74800</v>
      </c>
      <c r="H57" s="37">
        <v>89100</v>
      </c>
      <c r="I57" s="38">
        <v>8000</v>
      </c>
      <c r="J57" s="38">
        <f>E57-(F57+H57+I57)</f>
        <v>164485.91999999998</v>
      </c>
      <c r="K57" s="12"/>
    </row>
    <row r="58" spans="1:11" x14ac:dyDescent="0.2">
      <c r="A58" s="1" t="s">
        <v>3</v>
      </c>
      <c r="B58" s="39"/>
      <c r="C58" s="40"/>
      <c r="D58" s="41" t="s">
        <v>31</v>
      </c>
      <c r="E58" s="42"/>
      <c r="F58" s="43"/>
      <c r="G58" s="42"/>
      <c r="H58" s="43"/>
      <c r="I58" s="44">
        <v>8000</v>
      </c>
      <c r="J58" s="44"/>
      <c r="K58" s="12"/>
    </row>
    <row r="59" spans="1:11" x14ac:dyDescent="0.2">
      <c r="A59" s="1" t="s">
        <v>3</v>
      </c>
      <c r="B59" s="33" t="s">
        <v>28</v>
      </c>
      <c r="C59" s="34" t="s">
        <v>72</v>
      </c>
      <c r="D59" s="35" t="s">
        <v>73</v>
      </c>
      <c r="E59" s="36">
        <v>19000</v>
      </c>
      <c r="F59" s="37">
        <v>2905.22</v>
      </c>
      <c r="G59" s="36">
        <v>8094</v>
      </c>
      <c r="H59" s="37">
        <v>1094</v>
      </c>
      <c r="I59" s="38">
        <v>2000</v>
      </c>
      <c r="J59" s="38">
        <f>E59-(F59+H59+I59)</f>
        <v>13000.78</v>
      </c>
      <c r="K59" s="12"/>
    </row>
    <row r="60" spans="1:11" x14ac:dyDescent="0.2">
      <c r="A60" s="1" t="s">
        <v>3</v>
      </c>
      <c r="B60" s="39"/>
      <c r="C60" s="40"/>
      <c r="D60" s="41" t="s">
        <v>31</v>
      </c>
      <c r="E60" s="42"/>
      <c r="F60" s="43"/>
      <c r="G60" s="42"/>
      <c r="H60" s="43"/>
      <c r="I60" s="44">
        <v>2000</v>
      </c>
      <c r="J60" s="44"/>
      <c r="K60" s="12"/>
    </row>
    <row r="61" spans="1:11" x14ac:dyDescent="0.2">
      <c r="A61" s="1" t="s">
        <v>3</v>
      </c>
      <c r="B61" s="33" t="s">
        <v>28</v>
      </c>
      <c r="C61" s="34" t="s">
        <v>74</v>
      </c>
      <c r="D61" s="35" t="s">
        <v>75</v>
      </c>
      <c r="E61" s="36">
        <v>85000</v>
      </c>
      <c r="F61" s="37">
        <v>3436.47</v>
      </c>
      <c r="G61" s="36">
        <v>1000</v>
      </c>
      <c r="H61" s="37">
        <v>1000</v>
      </c>
      <c r="I61" s="38">
        <v>1500</v>
      </c>
      <c r="J61" s="38">
        <f>E61-(F61+H61+I61)</f>
        <v>79063.53</v>
      </c>
      <c r="K61" s="12"/>
    </row>
    <row r="62" spans="1:11" x14ac:dyDescent="0.2">
      <c r="A62" s="1" t="s">
        <v>3</v>
      </c>
      <c r="B62" s="39"/>
      <c r="C62" s="40"/>
      <c r="D62" s="41" t="s">
        <v>31</v>
      </c>
      <c r="E62" s="42"/>
      <c r="F62" s="43"/>
      <c r="G62" s="42"/>
      <c r="H62" s="43"/>
      <c r="I62" s="44">
        <v>1500</v>
      </c>
      <c r="J62" s="44"/>
      <c r="K62" s="12"/>
    </row>
    <row r="63" spans="1:11" x14ac:dyDescent="0.2">
      <c r="A63" s="1" t="s">
        <v>3</v>
      </c>
      <c r="B63" s="33" t="s">
        <v>28</v>
      </c>
      <c r="C63" s="34" t="s">
        <v>76</v>
      </c>
      <c r="D63" s="35" t="s">
        <v>77</v>
      </c>
      <c r="E63" s="36">
        <v>20000</v>
      </c>
      <c r="F63" s="37">
        <v>0</v>
      </c>
      <c r="G63" s="36">
        <v>4000</v>
      </c>
      <c r="H63" s="37">
        <v>4000</v>
      </c>
      <c r="I63" s="38">
        <v>5000</v>
      </c>
      <c r="J63" s="38">
        <f>E63-(F63+H63+I63)</f>
        <v>11000</v>
      </c>
      <c r="K63" s="12"/>
    </row>
    <row r="64" spans="1:11" ht="13.5" thickBot="1" x14ac:dyDescent="0.25">
      <c r="A64" s="1" t="s">
        <v>3</v>
      </c>
      <c r="B64" s="39"/>
      <c r="C64" s="40"/>
      <c r="D64" s="41" t="s">
        <v>31</v>
      </c>
      <c r="E64" s="42"/>
      <c r="F64" s="43"/>
      <c r="G64" s="42"/>
      <c r="H64" s="43"/>
      <c r="I64" s="44">
        <v>5000</v>
      </c>
      <c r="J64" s="44"/>
      <c r="K64" s="12"/>
    </row>
    <row r="65" spans="1:11" ht="13.5" thickBot="1" x14ac:dyDescent="0.25">
      <c r="A65" s="1" t="s">
        <v>3</v>
      </c>
      <c r="B65" s="28" t="s">
        <v>78</v>
      </c>
      <c r="C65" s="29"/>
      <c r="D65" s="30"/>
      <c r="E65" s="31">
        <v>5355936.99</v>
      </c>
      <c r="F65" s="32">
        <v>548140.11</v>
      </c>
      <c r="G65" s="31">
        <v>180494</v>
      </c>
      <c r="H65" s="32">
        <v>148294</v>
      </c>
      <c r="I65" s="32">
        <v>94531</v>
      </c>
      <c r="J65" s="32">
        <v>4564971.88</v>
      </c>
      <c r="K65" s="12"/>
    </row>
    <row r="66" spans="1:11" ht="13.5" thickBot="1" x14ac:dyDescent="0.25">
      <c r="A66" s="1" t="s">
        <v>3</v>
      </c>
      <c r="B66" s="45"/>
      <c r="C66" s="46"/>
      <c r="D66" s="47" t="s">
        <v>79</v>
      </c>
      <c r="E66" s="48">
        <f>SUM(E12:E65)/2</f>
        <v>8070120.9900000002</v>
      </c>
      <c r="F66" s="49">
        <f>SUM(F12:F65)/2</f>
        <v>602717.85</v>
      </c>
      <c r="G66" s="48">
        <f>SUM(G12:G65)/2</f>
        <v>399156</v>
      </c>
      <c r="H66" s="50">
        <f>SUM(H12:H65)/2</f>
        <v>378343.7</v>
      </c>
      <c r="I66" s="50">
        <f>SUM(I12:I65)/3</f>
        <v>448047</v>
      </c>
      <c r="J66" s="50">
        <f>E66-(F66+H66+I66)</f>
        <v>6641012.4400000004</v>
      </c>
      <c r="K66" s="51"/>
    </row>
    <row r="67" spans="1:11" x14ac:dyDescent="0.2">
      <c r="A67" s="1" t="s">
        <v>3</v>
      </c>
      <c r="C67" s="13"/>
      <c r="E67" s="12"/>
      <c r="F67" s="12"/>
      <c r="G67" s="12"/>
      <c r="H67" s="12"/>
      <c r="I67" s="12"/>
      <c r="J67" s="12"/>
      <c r="K67" s="1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6" fitToHeight="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3:K241"/>
  <sheetViews>
    <sheetView showGridLines="0" workbookViewId="0"/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4" customWidth="1"/>
    <col min="12" max="256" width="9.140625" style="5"/>
    <col min="257" max="257" width="5.7109375" style="5" customWidth="1"/>
    <col min="258" max="258" width="26.140625" style="5" customWidth="1"/>
    <col min="259" max="259" width="8.7109375" style="5" customWidth="1"/>
    <col min="260" max="260" width="37.140625" style="5" customWidth="1"/>
    <col min="261" max="267" width="15" style="5" customWidth="1"/>
    <col min="268" max="512" width="9.140625" style="5"/>
    <col min="513" max="513" width="5.7109375" style="5" customWidth="1"/>
    <col min="514" max="514" width="26.140625" style="5" customWidth="1"/>
    <col min="515" max="515" width="8.7109375" style="5" customWidth="1"/>
    <col min="516" max="516" width="37.140625" style="5" customWidth="1"/>
    <col min="517" max="523" width="15" style="5" customWidth="1"/>
    <col min="524" max="768" width="9.140625" style="5"/>
    <col min="769" max="769" width="5.7109375" style="5" customWidth="1"/>
    <col min="770" max="770" width="26.140625" style="5" customWidth="1"/>
    <col min="771" max="771" width="8.7109375" style="5" customWidth="1"/>
    <col min="772" max="772" width="37.140625" style="5" customWidth="1"/>
    <col min="773" max="779" width="15" style="5" customWidth="1"/>
    <col min="780" max="1024" width="9.140625" style="5"/>
    <col min="1025" max="1025" width="5.7109375" style="5" customWidth="1"/>
    <col min="1026" max="1026" width="26.140625" style="5" customWidth="1"/>
    <col min="1027" max="1027" width="8.7109375" style="5" customWidth="1"/>
    <col min="1028" max="1028" width="37.140625" style="5" customWidth="1"/>
    <col min="1029" max="1035" width="15" style="5" customWidth="1"/>
    <col min="1036" max="1280" width="9.140625" style="5"/>
    <col min="1281" max="1281" width="5.7109375" style="5" customWidth="1"/>
    <col min="1282" max="1282" width="26.140625" style="5" customWidth="1"/>
    <col min="1283" max="1283" width="8.7109375" style="5" customWidth="1"/>
    <col min="1284" max="1284" width="37.140625" style="5" customWidth="1"/>
    <col min="1285" max="1291" width="15" style="5" customWidth="1"/>
    <col min="1292" max="1536" width="9.140625" style="5"/>
    <col min="1537" max="1537" width="5.7109375" style="5" customWidth="1"/>
    <col min="1538" max="1538" width="26.140625" style="5" customWidth="1"/>
    <col min="1539" max="1539" width="8.7109375" style="5" customWidth="1"/>
    <col min="1540" max="1540" width="37.140625" style="5" customWidth="1"/>
    <col min="1541" max="1547" width="15" style="5" customWidth="1"/>
    <col min="1548" max="1792" width="9.140625" style="5"/>
    <col min="1793" max="1793" width="5.7109375" style="5" customWidth="1"/>
    <col min="1794" max="1794" width="26.140625" style="5" customWidth="1"/>
    <col min="1795" max="1795" width="8.7109375" style="5" customWidth="1"/>
    <col min="1796" max="1796" width="37.140625" style="5" customWidth="1"/>
    <col min="1797" max="1803" width="15" style="5" customWidth="1"/>
    <col min="1804" max="2048" width="9.140625" style="5"/>
    <col min="2049" max="2049" width="5.7109375" style="5" customWidth="1"/>
    <col min="2050" max="2050" width="26.140625" style="5" customWidth="1"/>
    <col min="2051" max="2051" width="8.7109375" style="5" customWidth="1"/>
    <col min="2052" max="2052" width="37.140625" style="5" customWidth="1"/>
    <col min="2053" max="2059" width="15" style="5" customWidth="1"/>
    <col min="2060" max="2304" width="9.140625" style="5"/>
    <col min="2305" max="2305" width="5.7109375" style="5" customWidth="1"/>
    <col min="2306" max="2306" width="26.140625" style="5" customWidth="1"/>
    <col min="2307" max="2307" width="8.7109375" style="5" customWidth="1"/>
    <col min="2308" max="2308" width="37.140625" style="5" customWidth="1"/>
    <col min="2309" max="2315" width="15" style="5" customWidth="1"/>
    <col min="2316" max="2560" width="9.140625" style="5"/>
    <col min="2561" max="2561" width="5.7109375" style="5" customWidth="1"/>
    <col min="2562" max="2562" width="26.140625" style="5" customWidth="1"/>
    <col min="2563" max="2563" width="8.7109375" style="5" customWidth="1"/>
    <col min="2564" max="2564" width="37.140625" style="5" customWidth="1"/>
    <col min="2565" max="2571" width="15" style="5" customWidth="1"/>
    <col min="2572" max="2816" width="9.140625" style="5"/>
    <col min="2817" max="2817" width="5.7109375" style="5" customWidth="1"/>
    <col min="2818" max="2818" width="26.140625" style="5" customWidth="1"/>
    <col min="2819" max="2819" width="8.7109375" style="5" customWidth="1"/>
    <col min="2820" max="2820" width="37.140625" style="5" customWidth="1"/>
    <col min="2821" max="2827" width="15" style="5" customWidth="1"/>
    <col min="2828" max="3072" width="9.140625" style="5"/>
    <col min="3073" max="3073" width="5.7109375" style="5" customWidth="1"/>
    <col min="3074" max="3074" width="26.140625" style="5" customWidth="1"/>
    <col min="3075" max="3075" width="8.7109375" style="5" customWidth="1"/>
    <col min="3076" max="3076" width="37.140625" style="5" customWidth="1"/>
    <col min="3077" max="3083" width="15" style="5" customWidth="1"/>
    <col min="3084" max="3328" width="9.140625" style="5"/>
    <col min="3329" max="3329" width="5.7109375" style="5" customWidth="1"/>
    <col min="3330" max="3330" width="26.140625" style="5" customWidth="1"/>
    <col min="3331" max="3331" width="8.7109375" style="5" customWidth="1"/>
    <col min="3332" max="3332" width="37.140625" style="5" customWidth="1"/>
    <col min="3333" max="3339" width="15" style="5" customWidth="1"/>
    <col min="3340" max="3584" width="9.140625" style="5"/>
    <col min="3585" max="3585" width="5.7109375" style="5" customWidth="1"/>
    <col min="3586" max="3586" width="26.140625" style="5" customWidth="1"/>
    <col min="3587" max="3587" width="8.7109375" style="5" customWidth="1"/>
    <col min="3588" max="3588" width="37.140625" style="5" customWidth="1"/>
    <col min="3589" max="3595" width="15" style="5" customWidth="1"/>
    <col min="3596" max="3840" width="9.140625" style="5"/>
    <col min="3841" max="3841" width="5.7109375" style="5" customWidth="1"/>
    <col min="3842" max="3842" width="26.140625" style="5" customWidth="1"/>
    <col min="3843" max="3843" width="8.7109375" style="5" customWidth="1"/>
    <col min="3844" max="3844" width="37.140625" style="5" customWidth="1"/>
    <col min="3845" max="3851" width="15" style="5" customWidth="1"/>
    <col min="3852" max="4096" width="9.140625" style="5"/>
    <col min="4097" max="4097" width="5.7109375" style="5" customWidth="1"/>
    <col min="4098" max="4098" width="26.140625" style="5" customWidth="1"/>
    <col min="4099" max="4099" width="8.7109375" style="5" customWidth="1"/>
    <col min="4100" max="4100" width="37.140625" style="5" customWidth="1"/>
    <col min="4101" max="4107" width="15" style="5" customWidth="1"/>
    <col min="4108" max="4352" width="9.140625" style="5"/>
    <col min="4353" max="4353" width="5.7109375" style="5" customWidth="1"/>
    <col min="4354" max="4354" width="26.140625" style="5" customWidth="1"/>
    <col min="4355" max="4355" width="8.7109375" style="5" customWidth="1"/>
    <col min="4356" max="4356" width="37.140625" style="5" customWidth="1"/>
    <col min="4357" max="4363" width="15" style="5" customWidth="1"/>
    <col min="4364" max="4608" width="9.140625" style="5"/>
    <col min="4609" max="4609" width="5.7109375" style="5" customWidth="1"/>
    <col min="4610" max="4610" width="26.140625" style="5" customWidth="1"/>
    <col min="4611" max="4611" width="8.7109375" style="5" customWidth="1"/>
    <col min="4612" max="4612" width="37.140625" style="5" customWidth="1"/>
    <col min="4613" max="4619" width="15" style="5" customWidth="1"/>
    <col min="4620" max="4864" width="9.140625" style="5"/>
    <col min="4865" max="4865" width="5.7109375" style="5" customWidth="1"/>
    <col min="4866" max="4866" width="26.140625" style="5" customWidth="1"/>
    <col min="4867" max="4867" width="8.7109375" style="5" customWidth="1"/>
    <col min="4868" max="4868" width="37.140625" style="5" customWidth="1"/>
    <col min="4869" max="4875" width="15" style="5" customWidth="1"/>
    <col min="4876" max="5120" width="9.140625" style="5"/>
    <col min="5121" max="5121" width="5.7109375" style="5" customWidth="1"/>
    <col min="5122" max="5122" width="26.140625" style="5" customWidth="1"/>
    <col min="5123" max="5123" width="8.7109375" style="5" customWidth="1"/>
    <col min="5124" max="5124" width="37.140625" style="5" customWidth="1"/>
    <col min="5125" max="5131" width="15" style="5" customWidth="1"/>
    <col min="5132" max="5376" width="9.140625" style="5"/>
    <col min="5377" max="5377" width="5.7109375" style="5" customWidth="1"/>
    <col min="5378" max="5378" width="26.140625" style="5" customWidth="1"/>
    <col min="5379" max="5379" width="8.7109375" style="5" customWidth="1"/>
    <col min="5380" max="5380" width="37.140625" style="5" customWidth="1"/>
    <col min="5381" max="5387" width="15" style="5" customWidth="1"/>
    <col min="5388" max="5632" width="9.140625" style="5"/>
    <col min="5633" max="5633" width="5.7109375" style="5" customWidth="1"/>
    <col min="5634" max="5634" width="26.140625" style="5" customWidth="1"/>
    <col min="5635" max="5635" width="8.7109375" style="5" customWidth="1"/>
    <col min="5636" max="5636" width="37.140625" style="5" customWidth="1"/>
    <col min="5637" max="5643" width="15" style="5" customWidth="1"/>
    <col min="5644" max="5888" width="9.140625" style="5"/>
    <col min="5889" max="5889" width="5.7109375" style="5" customWidth="1"/>
    <col min="5890" max="5890" width="26.140625" style="5" customWidth="1"/>
    <col min="5891" max="5891" width="8.7109375" style="5" customWidth="1"/>
    <col min="5892" max="5892" width="37.140625" style="5" customWidth="1"/>
    <col min="5893" max="5899" width="15" style="5" customWidth="1"/>
    <col min="5900" max="6144" width="9.140625" style="5"/>
    <col min="6145" max="6145" width="5.7109375" style="5" customWidth="1"/>
    <col min="6146" max="6146" width="26.140625" style="5" customWidth="1"/>
    <col min="6147" max="6147" width="8.7109375" style="5" customWidth="1"/>
    <col min="6148" max="6148" width="37.140625" style="5" customWidth="1"/>
    <col min="6149" max="6155" width="15" style="5" customWidth="1"/>
    <col min="6156" max="6400" width="9.140625" style="5"/>
    <col min="6401" max="6401" width="5.7109375" style="5" customWidth="1"/>
    <col min="6402" max="6402" width="26.140625" style="5" customWidth="1"/>
    <col min="6403" max="6403" width="8.7109375" style="5" customWidth="1"/>
    <col min="6404" max="6404" width="37.140625" style="5" customWidth="1"/>
    <col min="6405" max="6411" width="15" style="5" customWidth="1"/>
    <col min="6412" max="6656" width="9.140625" style="5"/>
    <col min="6657" max="6657" width="5.7109375" style="5" customWidth="1"/>
    <col min="6658" max="6658" width="26.140625" style="5" customWidth="1"/>
    <col min="6659" max="6659" width="8.7109375" style="5" customWidth="1"/>
    <col min="6660" max="6660" width="37.140625" style="5" customWidth="1"/>
    <col min="6661" max="6667" width="15" style="5" customWidth="1"/>
    <col min="6668" max="6912" width="9.140625" style="5"/>
    <col min="6913" max="6913" width="5.7109375" style="5" customWidth="1"/>
    <col min="6914" max="6914" width="26.140625" style="5" customWidth="1"/>
    <col min="6915" max="6915" width="8.7109375" style="5" customWidth="1"/>
    <col min="6916" max="6916" width="37.140625" style="5" customWidth="1"/>
    <col min="6917" max="6923" width="15" style="5" customWidth="1"/>
    <col min="6924" max="7168" width="9.140625" style="5"/>
    <col min="7169" max="7169" width="5.7109375" style="5" customWidth="1"/>
    <col min="7170" max="7170" width="26.140625" style="5" customWidth="1"/>
    <col min="7171" max="7171" width="8.7109375" style="5" customWidth="1"/>
    <col min="7172" max="7172" width="37.140625" style="5" customWidth="1"/>
    <col min="7173" max="7179" width="15" style="5" customWidth="1"/>
    <col min="7180" max="7424" width="9.140625" style="5"/>
    <col min="7425" max="7425" width="5.7109375" style="5" customWidth="1"/>
    <col min="7426" max="7426" width="26.140625" style="5" customWidth="1"/>
    <col min="7427" max="7427" width="8.7109375" style="5" customWidth="1"/>
    <col min="7428" max="7428" width="37.140625" style="5" customWidth="1"/>
    <col min="7429" max="7435" width="15" style="5" customWidth="1"/>
    <col min="7436" max="7680" width="9.140625" style="5"/>
    <col min="7681" max="7681" width="5.7109375" style="5" customWidth="1"/>
    <col min="7682" max="7682" width="26.140625" style="5" customWidth="1"/>
    <col min="7683" max="7683" width="8.7109375" style="5" customWidth="1"/>
    <col min="7684" max="7684" width="37.140625" style="5" customWidth="1"/>
    <col min="7685" max="7691" width="15" style="5" customWidth="1"/>
    <col min="7692" max="7936" width="9.140625" style="5"/>
    <col min="7937" max="7937" width="5.7109375" style="5" customWidth="1"/>
    <col min="7938" max="7938" width="26.140625" style="5" customWidth="1"/>
    <col min="7939" max="7939" width="8.7109375" style="5" customWidth="1"/>
    <col min="7940" max="7940" width="37.140625" style="5" customWidth="1"/>
    <col min="7941" max="7947" width="15" style="5" customWidth="1"/>
    <col min="7948" max="8192" width="9.140625" style="5"/>
    <col min="8193" max="8193" width="5.7109375" style="5" customWidth="1"/>
    <col min="8194" max="8194" width="26.140625" style="5" customWidth="1"/>
    <col min="8195" max="8195" width="8.7109375" style="5" customWidth="1"/>
    <col min="8196" max="8196" width="37.140625" style="5" customWidth="1"/>
    <col min="8197" max="8203" width="15" style="5" customWidth="1"/>
    <col min="8204" max="8448" width="9.140625" style="5"/>
    <col min="8449" max="8449" width="5.7109375" style="5" customWidth="1"/>
    <col min="8450" max="8450" width="26.140625" style="5" customWidth="1"/>
    <col min="8451" max="8451" width="8.7109375" style="5" customWidth="1"/>
    <col min="8452" max="8452" width="37.140625" style="5" customWidth="1"/>
    <col min="8453" max="8459" width="15" style="5" customWidth="1"/>
    <col min="8460" max="8704" width="9.140625" style="5"/>
    <col min="8705" max="8705" width="5.7109375" style="5" customWidth="1"/>
    <col min="8706" max="8706" width="26.140625" style="5" customWidth="1"/>
    <col min="8707" max="8707" width="8.7109375" style="5" customWidth="1"/>
    <col min="8708" max="8708" width="37.140625" style="5" customWidth="1"/>
    <col min="8709" max="8715" width="15" style="5" customWidth="1"/>
    <col min="8716" max="8960" width="9.140625" style="5"/>
    <col min="8961" max="8961" width="5.7109375" style="5" customWidth="1"/>
    <col min="8962" max="8962" width="26.140625" style="5" customWidth="1"/>
    <col min="8963" max="8963" width="8.7109375" style="5" customWidth="1"/>
    <col min="8964" max="8964" width="37.140625" style="5" customWidth="1"/>
    <col min="8965" max="8971" width="15" style="5" customWidth="1"/>
    <col min="8972" max="9216" width="9.140625" style="5"/>
    <col min="9217" max="9217" width="5.7109375" style="5" customWidth="1"/>
    <col min="9218" max="9218" width="26.140625" style="5" customWidth="1"/>
    <col min="9219" max="9219" width="8.7109375" style="5" customWidth="1"/>
    <col min="9220" max="9220" width="37.140625" style="5" customWidth="1"/>
    <col min="9221" max="9227" width="15" style="5" customWidth="1"/>
    <col min="9228" max="9472" width="9.140625" style="5"/>
    <col min="9473" max="9473" width="5.7109375" style="5" customWidth="1"/>
    <col min="9474" max="9474" width="26.140625" style="5" customWidth="1"/>
    <col min="9475" max="9475" width="8.7109375" style="5" customWidth="1"/>
    <col min="9476" max="9476" width="37.140625" style="5" customWidth="1"/>
    <col min="9477" max="9483" width="15" style="5" customWidth="1"/>
    <col min="9484" max="9728" width="9.140625" style="5"/>
    <col min="9729" max="9729" width="5.7109375" style="5" customWidth="1"/>
    <col min="9730" max="9730" width="26.140625" style="5" customWidth="1"/>
    <col min="9731" max="9731" width="8.7109375" style="5" customWidth="1"/>
    <col min="9732" max="9732" width="37.140625" style="5" customWidth="1"/>
    <col min="9733" max="9739" width="15" style="5" customWidth="1"/>
    <col min="9740" max="9984" width="9.140625" style="5"/>
    <col min="9985" max="9985" width="5.7109375" style="5" customWidth="1"/>
    <col min="9986" max="9986" width="26.140625" style="5" customWidth="1"/>
    <col min="9987" max="9987" width="8.7109375" style="5" customWidth="1"/>
    <col min="9988" max="9988" width="37.140625" style="5" customWidth="1"/>
    <col min="9989" max="9995" width="15" style="5" customWidth="1"/>
    <col min="9996" max="10240" width="9.140625" style="5"/>
    <col min="10241" max="10241" width="5.7109375" style="5" customWidth="1"/>
    <col min="10242" max="10242" width="26.140625" style="5" customWidth="1"/>
    <col min="10243" max="10243" width="8.7109375" style="5" customWidth="1"/>
    <col min="10244" max="10244" width="37.140625" style="5" customWidth="1"/>
    <col min="10245" max="10251" width="15" style="5" customWidth="1"/>
    <col min="10252" max="10496" width="9.140625" style="5"/>
    <col min="10497" max="10497" width="5.7109375" style="5" customWidth="1"/>
    <col min="10498" max="10498" width="26.140625" style="5" customWidth="1"/>
    <col min="10499" max="10499" width="8.7109375" style="5" customWidth="1"/>
    <col min="10500" max="10500" width="37.140625" style="5" customWidth="1"/>
    <col min="10501" max="10507" width="15" style="5" customWidth="1"/>
    <col min="10508" max="10752" width="9.140625" style="5"/>
    <col min="10753" max="10753" width="5.7109375" style="5" customWidth="1"/>
    <col min="10754" max="10754" width="26.140625" style="5" customWidth="1"/>
    <col min="10755" max="10755" width="8.7109375" style="5" customWidth="1"/>
    <col min="10756" max="10756" width="37.140625" style="5" customWidth="1"/>
    <col min="10757" max="10763" width="15" style="5" customWidth="1"/>
    <col min="10764" max="11008" width="9.140625" style="5"/>
    <col min="11009" max="11009" width="5.7109375" style="5" customWidth="1"/>
    <col min="11010" max="11010" width="26.140625" style="5" customWidth="1"/>
    <col min="11011" max="11011" width="8.7109375" style="5" customWidth="1"/>
    <col min="11012" max="11012" width="37.140625" style="5" customWidth="1"/>
    <col min="11013" max="11019" width="15" style="5" customWidth="1"/>
    <col min="11020" max="11264" width="9.140625" style="5"/>
    <col min="11265" max="11265" width="5.7109375" style="5" customWidth="1"/>
    <col min="11266" max="11266" width="26.140625" style="5" customWidth="1"/>
    <col min="11267" max="11267" width="8.7109375" style="5" customWidth="1"/>
    <col min="11268" max="11268" width="37.140625" style="5" customWidth="1"/>
    <col min="11269" max="11275" width="15" style="5" customWidth="1"/>
    <col min="11276" max="11520" width="9.140625" style="5"/>
    <col min="11521" max="11521" width="5.7109375" style="5" customWidth="1"/>
    <col min="11522" max="11522" width="26.140625" style="5" customWidth="1"/>
    <col min="11523" max="11523" width="8.7109375" style="5" customWidth="1"/>
    <col min="11524" max="11524" width="37.140625" style="5" customWidth="1"/>
    <col min="11525" max="11531" width="15" style="5" customWidth="1"/>
    <col min="11532" max="11776" width="9.140625" style="5"/>
    <col min="11777" max="11777" width="5.7109375" style="5" customWidth="1"/>
    <col min="11778" max="11778" width="26.140625" style="5" customWidth="1"/>
    <col min="11779" max="11779" width="8.7109375" style="5" customWidth="1"/>
    <col min="11780" max="11780" width="37.140625" style="5" customWidth="1"/>
    <col min="11781" max="11787" width="15" style="5" customWidth="1"/>
    <col min="11788" max="12032" width="9.140625" style="5"/>
    <col min="12033" max="12033" width="5.7109375" style="5" customWidth="1"/>
    <col min="12034" max="12034" width="26.140625" style="5" customWidth="1"/>
    <col min="12035" max="12035" width="8.7109375" style="5" customWidth="1"/>
    <col min="12036" max="12036" width="37.140625" style="5" customWidth="1"/>
    <col min="12037" max="12043" width="15" style="5" customWidth="1"/>
    <col min="12044" max="12288" width="9.140625" style="5"/>
    <col min="12289" max="12289" width="5.7109375" style="5" customWidth="1"/>
    <col min="12290" max="12290" width="26.140625" style="5" customWidth="1"/>
    <col min="12291" max="12291" width="8.7109375" style="5" customWidth="1"/>
    <col min="12292" max="12292" width="37.140625" style="5" customWidth="1"/>
    <col min="12293" max="12299" width="15" style="5" customWidth="1"/>
    <col min="12300" max="12544" width="9.140625" style="5"/>
    <col min="12545" max="12545" width="5.7109375" style="5" customWidth="1"/>
    <col min="12546" max="12546" width="26.140625" style="5" customWidth="1"/>
    <col min="12547" max="12547" width="8.7109375" style="5" customWidth="1"/>
    <col min="12548" max="12548" width="37.140625" style="5" customWidth="1"/>
    <col min="12549" max="12555" width="15" style="5" customWidth="1"/>
    <col min="12556" max="12800" width="9.140625" style="5"/>
    <col min="12801" max="12801" width="5.7109375" style="5" customWidth="1"/>
    <col min="12802" max="12802" width="26.140625" style="5" customWidth="1"/>
    <col min="12803" max="12803" width="8.7109375" style="5" customWidth="1"/>
    <col min="12804" max="12804" width="37.140625" style="5" customWidth="1"/>
    <col min="12805" max="12811" width="15" style="5" customWidth="1"/>
    <col min="12812" max="13056" width="9.140625" style="5"/>
    <col min="13057" max="13057" width="5.7109375" style="5" customWidth="1"/>
    <col min="13058" max="13058" width="26.140625" style="5" customWidth="1"/>
    <col min="13059" max="13059" width="8.7109375" style="5" customWidth="1"/>
    <col min="13060" max="13060" width="37.140625" style="5" customWidth="1"/>
    <col min="13061" max="13067" width="15" style="5" customWidth="1"/>
    <col min="13068" max="13312" width="9.140625" style="5"/>
    <col min="13313" max="13313" width="5.7109375" style="5" customWidth="1"/>
    <col min="13314" max="13314" width="26.140625" style="5" customWidth="1"/>
    <col min="13315" max="13315" width="8.7109375" style="5" customWidth="1"/>
    <col min="13316" max="13316" width="37.140625" style="5" customWidth="1"/>
    <col min="13317" max="13323" width="15" style="5" customWidth="1"/>
    <col min="13324" max="13568" width="9.140625" style="5"/>
    <col min="13569" max="13569" width="5.7109375" style="5" customWidth="1"/>
    <col min="13570" max="13570" width="26.140625" style="5" customWidth="1"/>
    <col min="13571" max="13571" width="8.7109375" style="5" customWidth="1"/>
    <col min="13572" max="13572" width="37.140625" style="5" customWidth="1"/>
    <col min="13573" max="13579" width="15" style="5" customWidth="1"/>
    <col min="13580" max="13824" width="9.140625" style="5"/>
    <col min="13825" max="13825" width="5.7109375" style="5" customWidth="1"/>
    <col min="13826" max="13826" width="26.140625" style="5" customWidth="1"/>
    <col min="13827" max="13827" width="8.7109375" style="5" customWidth="1"/>
    <col min="13828" max="13828" width="37.140625" style="5" customWidth="1"/>
    <col min="13829" max="13835" width="15" style="5" customWidth="1"/>
    <col min="13836" max="14080" width="9.140625" style="5"/>
    <col min="14081" max="14081" width="5.7109375" style="5" customWidth="1"/>
    <col min="14082" max="14082" width="26.140625" style="5" customWidth="1"/>
    <col min="14083" max="14083" width="8.7109375" style="5" customWidth="1"/>
    <col min="14084" max="14084" width="37.140625" style="5" customWidth="1"/>
    <col min="14085" max="14091" width="15" style="5" customWidth="1"/>
    <col min="14092" max="14336" width="9.140625" style="5"/>
    <col min="14337" max="14337" width="5.7109375" style="5" customWidth="1"/>
    <col min="14338" max="14338" width="26.140625" style="5" customWidth="1"/>
    <col min="14339" max="14339" width="8.7109375" style="5" customWidth="1"/>
    <col min="14340" max="14340" width="37.140625" style="5" customWidth="1"/>
    <col min="14341" max="14347" width="15" style="5" customWidth="1"/>
    <col min="14348" max="14592" width="9.140625" style="5"/>
    <col min="14593" max="14593" width="5.7109375" style="5" customWidth="1"/>
    <col min="14594" max="14594" width="26.140625" style="5" customWidth="1"/>
    <col min="14595" max="14595" width="8.7109375" style="5" customWidth="1"/>
    <col min="14596" max="14596" width="37.140625" style="5" customWidth="1"/>
    <col min="14597" max="14603" width="15" style="5" customWidth="1"/>
    <col min="14604" max="14848" width="9.140625" style="5"/>
    <col min="14849" max="14849" width="5.7109375" style="5" customWidth="1"/>
    <col min="14850" max="14850" width="26.140625" style="5" customWidth="1"/>
    <col min="14851" max="14851" width="8.7109375" style="5" customWidth="1"/>
    <col min="14852" max="14852" width="37.140625" style="5" customWidth="1"/>
    <col min="14853" max="14859" width="15" style="5" customWidth="1"/>
    <col min="14860" max="15104" width="9.140625" style="5"/>
    <col min="15105" max="15105" width="5.7109375" style="5" customWidth="1"/>
    <col min="15106" max="15106" width="26.140625" style="5" customWidth="1"/>
    <col min="15107" max="15107" width="8.7109375" style="5" customWidth="1"/>
    <col min="15108" max="15108" width="37.140625" style="5" customWidth="1"/>
    <col min="15109" max="15115" width="15" style="5" customWidth="1"/>
    <col min="15116" max="15360" width="9.140625" style="5"/>
    <col min="15361" max="15361" width="5.7109375" style="5" customWidth="1"/>
    <col min="15362" max="15362" width="26.140625" style="5" customWidth="1"/>
    <col min="15363" max="15363" width="8.7109375" style="5" customWidth="1"/>
    <col min="15364" max="15364" width="37.140625" style="5" customWidth="1"/>
    <col min="15365" max="15371" width="15" style="5" customWidth="1"/>
    <col min="15372" max="15616" width="9.140625" style="5"/>
    <col min="15617" max="15617" width="5.7109375" style="5" customWidth="1"/>
    <col min="15618" max="15618" width="26.140625" style="5" customWidth="1"/>
    <col min="15619" max="15619" width="8.7109375" style="5" customWidth="1"/>
    <col min="15620" max="15620" width="37.140625" style="5" customWidth="1"/>
    <col min="15621" max="15627" width="15" style="5" customWidth="1"/>
    <col min="15628" max="15872" width="9.140625" style="5"/>
    <col min="15873" max="15873" width="5.7109375" style="5" customWidth="1"/>
    <col min="15874" max="15874" width="26.140625" style="5" customWidth="1"/>
    <col min="15875" max="15875" width="8.7109375" style="5" customWidth="1"/>
    <col min="15876" max="15876" width="37.140625" style="5" customWidth="1"/>
    <col min="15877" max="15883" width="15" style="5" customWidth="1"/>
    <col min="15884" max="16128" width="9.140625" style="5"/>
    <col min="16129" max="16129" width="5.7109375" style="5" customWidth="1"/>
    <col min="16130" max="16130" width="26.140625" style="5" customWidth="1"/>
    <col min="16131" max="16131" width="8.7109375" style="5" customWidth="1"/>
    <col min="16132" max="16132" width="37.140625" style="5" customWidth="1"/>
    <col min="16133" max="16139" width="15" style="5" customWidth="1"/>
    <col min="16140" max="16384" width="9.140625" style="5"/>
  </cols>
  <sheetData>
    <row r="3" spans="1:11" x14ac:dyDescent="0.2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8" x14ac:dyDescent="0.25">
      <c r="A7" s="6" t="s">
        <v>3</v>
      </c>
      <c r="B7" s="7" t="s">
        <v>80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5" thickBot="1" x14ac:dyDescent="0.25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25">
      <c r="A9" s="1" t="s">
        <v>3</v>
      </c>
      <c r="B9" s="14"/>
      <c r="C9" s="15"/>
      <c r="D9" s="16" t="s">
        <v>5</v>
      </c>
      <c r="E9" s="138" t="s">
        <v>6</v>
      </c>
      <c r="F9" s="139"/>
      <c r="G9" s="138" t="s">
        <v>7</v>
      </c>
      <c r="H9" s="139"/>
      <c r="I9" s="17"/>
      <c r="J9" s="17"/>
      <c r="K9" s="12"/>
    </row>
    <row r="10" spans="1:11" ht="34.5" customHeight="1" x14ac:dyDescent="0.2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25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5" thickBot="1" x14ac:dyDescent="0.25">
      <c r="A12" s="1" t="s">
        <v>3</v>
      </c>
      <c r="B12" s="28" t="s">
        <v>51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x14ac:dyDescent="0.2">
      <c r="A13" s="1" t="s">
        <v>3</v>
      </c>
      <c r="B13" s="33" t="s">
        <v>81</v>
      </c>
      <c r="C13" s="34" t="s">
        <v>82</v>
      </c>
      <c r="D13" s="35" t="s">
        <v>83</v>
      </c>
      <c r="E13" s="36">
        <v>284200</v>
      </c>
      <c r="F13" s="37">
        <v>10676.07</v>
      </c>
      <c r="G13" s="36">
        <v>5000</v>
      </c>
      <c r="H13" s="37">
        <v>3000</v>
      </c>
      <c r="I13" s="38">
        <v>4500</v>
      </c>
      <c r="J13" s="38">
        <f>E13-(F13+H13+I13)</f>
        <v>266023.93</v>
      </c>
      <c r="K13" s="12"/>
    </row>
    <row r="14" spans="1:11" x14ac:dyDescent="0.2">
      <c r="A14" s="1" t="s">
        <v>3</v>
      </c>
      <c r="B14" s="39"/>
      <c r="C14" s="40"/>
      <c r="D14" s="41" t="s">
        <v>21</v>
      </c>
      <c r="E14" s="42"/>
      <c r="F14" s="43"/>
      <c r="G14" s="42"/>
      <c r="H14" s="43"/>
      <c r="I14" s="44">
        <v>4500</v>
      </c>
      <c r="J14" s="44"/>
      <c r="K14" s="12"/>
    </row>
    <row r="15" spans="1:11" x14ac:dyDescent="0.2">
      <c r="A15" s="1" t="s">
        <v>3</v>
      </c>
      <c r="B15" s="33" t="s">
        <v>81</v>
      </c>
      <c r="C15" s="34" t="s">
        <v>84</v>
      </c>
      <c r="D15" s="35" t="s">
        <v>85</v>
      </c>
      <c r="E15" s="36">
        <v>75277.02</v>
      </c>
      <c r="F15" s="37">
        <v>60121.51</v>
      </c>
      <c r="G15" s="36">
        <v>3000</v>
      </c>
      <c r="H15" s="37">
        <v>3000</v>
      </c>
      <c r="I15" s="38">
        <v>4000</v>
      </c>
      <c r="J15" s="38">
        <f>E15-(F15+H15+I15)</f>
        <v>8155.5099999999948</v>
      </c>
      <c r="K15" s="12"/>
    </row>
    <row r="16" spans="1:11" x14ac:dyDescent="0.2">
      <c r="A16" s="1" t="s">
        <v>3</v>
      </c>
      <c r="B16" s="39"/>
      <c r="C16" s="40"/>
      <c r="D16" s="41" t="s">
        <v>21</v>
      </c>
      <c r="E16" s="42"/>
      <c r="F16" s="43"/>
      <c r="G16" s="42"/>
      <c r="H16" s="43"/>
      <c r="I16" s="44">
        <v>4000</v>
      </c>
      <c r="J16" s="44"/>
      <c r="K16" s="12"/>
    </row>
    <row r="17" spans="1:11" x14ac:dyDescent="0.2">
      <c r="A17" s="1" t="s">
        <v>3</v>
      </c>
      <c r="B17" s="33" t="s">
        <v>81</v>
      </c>
      <c r="C17" s="34" t="s">
        <v>86</v>
      </c>
      <c r="D17" s="35" t="s">
        <v>87</v>
      </c>
      <c r="E17" s="36">
        <v>129968.89</v>
      </c>
      <c r="F17" s="37">
        <v>21277.77</v>
      </c>
      <c r="G17" s="36">
        <v>10600</v>
      </c>
      <c r="H17" s="37">
        <v>3600</v>
      </c>
      <c r="I17" s="38">
        <v>33308.6</v>
      </c>
      <c r="J17" s="38">
        <f>E17-(F17+H17+I17)</f>
        <v>71782.52</v>
      </c>
      <c r="K17" s="12"/>
    </row>
    <row r="18" spans="1:11" x14ac:dyDescent="0.2">
      <c r="A18" s="1" t="s">
        <v>3</v>
      </c>
      <c r="B18" s="39"/>
      <c r="C18" s="40"/>
      <c r="D18" s="41" t="s">
        <v>21</v>
      </c>
      <c r="E18" s="42"/>
      <c r="F18" s="43"/>
      <c r="G18" s="42"/>
      <c r="H18" s="43"/>
      <c r="I18" s="44">
        <v>33308.6</v>
      </c>
      <c r="J18" s="44"/>
      <c r="K18" s="12"/>
    </row>
    <row r="19" spans="1:11" x14ac:dyDescent="0.2">
      <c r="A19" s="1" t="s">
        <v>3</v>
      </c>
      <c r="B19" s="33" t="s">
        <v>81</v>
      </c>
      <c r="C19" s="34" t="s">
        <v>88</v>
      </c>
      <c r="D19" s="35" t="s">
        <v>89</v>
      </c>
      <c r="E19" s="36">
        <v>14200</v>
      </c>
      <c r="F19" s="37">
        <v>559.26</v>
      </c>
      <c r="G19" s="36">
        <v>0</v>
      </c>
      <c r="H19" s="37">
        <v>0</v>
      </c>
      <c r="I19" s="38">
        <v>7000</v>
      </c>
      <c r="J19" s="38">
        <f>E19-(F19+H19+I19)</f>
        <v>6640.74</v>
      </c>
      <c r="K19" s="12"/>
    </row>
    <row r="20" spans="1:11" x14ac:dyDescent="0.2">
      <c r="A20" s="1" t="s">
        <v>3</v>
      </c>
      <c r="B20" s="39"/>
      <c r="C20" s="40"/>
      <c r="D20" s="41" t="s">
        <v>21</v>
      </c>
      <c r="E20" s="42"/>
      <c r="F20" s="43"/>
      <c r="G20" s="42"/>
      <c r="H20" s="43"/>
      <c r="I20" s="44">
        <v>7000</v>
      </c>
      <c r="J20" s="44"/>
      <c r="K20" s="12"/>
    </row>
    <row r="21" spans="1:11" x14ac:dyDescent="0.2">
      <c r="A21" s="1" t="s">
        <v>3</v>
      </c>
      <c r="B21" s="33" t="s">
        <v>81</v>
      </c>
      <c r="C21" s="34" t="s">
        <v>90</v>
      </c>
      <c r="D21" s="35" t="s">
        <v>91</v>
      </c>
      <c r="E21" s="36">
        <v>40000</v>
      </c>
      <c r="F21" s="37">
        <v>0</v>
      </c>
      <c r="G21" s="36">
        <v>1500</v>
      </c>
      <c r="H21" s="37">
        <v>3500</v>
      </c>
      <c r="I21" s="38">
        <v>20000</v>
      </c>
      <c r="J21" s="38">
        <f>E21-(F21+H21+I21)</f>
        <v>16500</v>
      </c>
      <c r="K21" s="12"/>
    </row>
    <row r="22" spans="1:11" x14ac:dyDescent="0.2">
      <c r="A22" s="1" t="s">
        <v>3</v>
      </c>
      <c r="B22" s="39"/>
      <c r="C22" s="40"/>
      <c r="D22" s="41" t="s">
        <v>21</v>
      </c>
      <c r="E22" s="42"/>
      <c r="F22" s="43"/>
      <c r="G22" s="42"/>
      <c r="H22" s="43"/>
      <c r="I22" s="44">
        <v>20000</v>
      </c>
      <c r="J22" s="44"/>
      <c r="K22" s="12"/>
    </row>
    <row r="23" spans="1:11" x14ac:dyDescent="0.2">
      <c r="A23" s="1" t="s">
        <v>3</v>
      </c>
      <c r="B23" s="33" t="s">
        <v>81</v>
      </c>
      <c r="C23" s="34" t="s">
        <v>92</v>
      </c>
      <c r="D23" s="35" t="s">
        <v>93</v>
      </c>
      <c r="E23" s="36">
        <v>24000</v>
      </c>
      <c r="F23" s="37">
        <v>0</v>
      </c>
      <c r="G23" s="36">
        <v>8000</v>
      </c>
      <c r="H23" s="37">
        <v>15000</v>
      </c>
      <c r="I23" s="38">
        <v>7000</v>
      </c>
      <c r="J23" s="38">
        <f>E23-(F23+H23+I23)</f>
        <v>2000</v>
      </c>
      <c r="K23" s="12"/>
    </row>
    <row r="24" spans="1:11" x14ac:dyDescent="0.2">
      <c r="A24" s="1" t="s">
        <v>3</v>
      </c>
      <c r="B24" s="39"/>
      <c r="C24" s="40"/>
      <c r="D24" s="41" t="s">
        <v>21</v>
      </c>
      <c r="E24" s="42"/>
      <c r="F24" s="43"/>
      <c r="G24" s="42"/>
      <c r="H24" s="43"/>
      <c r="I24" s="44">
        <v>7000</v>
      </c>
      <c r="J24" s="44"/>
      <c r="K24" s="12"/>
    </row>
    <row r="25" spans="1:11" x14ac:dyDescent="0.2">
      <c r="A25" s="1" t="s">
        <v>3</v>
      </c>
      <c r="B25" s="33" t="s">
        <v>94</v>
      </c>
      <c r="C25" s="34" t="s">
        <v>95</v>
      </c>
      <c r="D25" s="35" t="s">
        <v>96</v>
      </c>
      <c r="E25" s="36">
        <v>28930</v>
      </c>
      <c r="F25" s="37">
        <v>11321.89</v>
      </c>
      <c r="G25" s="36">
        <v>4500</v>
      </c>
      <c r="H25" s="37">
        <v>4500</v>
      </c>
      <c r="I25" s="38">
        <v>400</v>
      </c>
      <c r="J25" s="38">
        <f>E25-(F25+H25+I25)</f>
        <v>12708.11</v>
      </c>
      <c r="K25" s="12"/>
    </row>
    <row r="26" spans="1:11" x14ac:dyDescent="0.2">
      <c r="A26" s="1" t="s">
        <v>3</v>
      </c>
      <c r="B26" s="39"/>
      <c r="C26" s="40"/>
      <c r="D26" s="41" t="s">
        <v>21</v>
      </c>
      <c r="E26" s="42"/>
      <c r="F26" s="43"/>
      <c r="G26" s="42"/>
      <c r="H26" s="43"/>
      <c r="I26" s="44">
        <v>400</v>
      </c>
      <c r="J26" s="44"/>
      <c r="K26" s="12"/>
    </row>
    <row r="27" spans="1:11" x14ac:dyDescent="0.2">
      <c r="A27" s="1" t="s">
        <v>3</v>
      </c>
      <c r="B27" s="33" t="s">
        <v>94</v>
      </c>
      <c r="C27" s="34" t="s">
        <v>97</v>
      </c>
      <c r="D27" s="35" t="s">
        <v>98</v>
      </c>
      <c r="E27" s="36">
        <v>36200</v>
      </c>
      <c r="F27" s="37">
        <v>7700</v>
      </c>
      <c r="G27" s="36">
        <v>6500</v>
      </c>
      <c r="H27" s="37">
        <v>6500</v>
      </c>
      <c r="I27" s="38">
        <v>15000</v>
      </c>
      <c r="J27" s="38">
        <f>E27-(F27+H27+I27)</f>
        <v>7000</v>
      </c>
      <c r="K27" s="12"/>
    </row>
    <row r="28" spans="1:11" x14ac:dyDescent="0.2">
      <c r="A28" s="1" t="s">
        <v>3</v>
      </c>
      <c r="B28" s="39"/>
      <c r="C28" s="40"/>
      <c r="D28" s="41" t="s">
        <v>21</v>
      </c>
      <c r="E28" s="42"/>
      <c r="F28" s="43"/>
      <c r="G28" s="42"/>
      <c r="H28" s="43"/>
      <c r="I28" s="44">
        <v>15000</v>
      </c>
      <c r="J28" s="44"/>
      <c r="K28" s="12"/>
    </row>
    <row r="29" spans="1:11" x14ac:dyDescent="0.2">
      <c r="A29" s="1" t="s">
        <v>3</v>
      </c>
      <c r="B29" s="33" t="s">
        <v>28</v>
      </c>
      <c r="C29" s="34" t="s">
        <v>99</v>
      </c>
      <c r="D29" s="35" t="s">
        <v>100</v>
      </c>
      <c r="E29" s="36">
        <v>4190773.9</v>
      </c>
      <c r="F29" s="37">
        <v>3869929.73</v>
      </c>
      <c r="G29" s="36">
        <v>25000</v>
      </c>
      <c r="H29" s="37">
        <v>23200</v>
      </c>
      <c r="I29" s="38">
        <v>10000</v>
      </c>
      <c r="J29" s="38">
        <f>E29-(F29+H29+I29)</f>
        <v>287644.16999999993</v>
      </c>
      <c r="K29" s="12"/>
    </row>
    <row r="30" spans="1:11" x14ac:dyDescent="0.2">
      <c r="A30" s="1" t="s">
        <v>3</v>
      </c>
      <c r="B30" s="39"/>
      <c r="C30" s="40"/>
      <c r="D30" s="41" t="s">
        <v>31</v>
      </c>
      <c r="E30" s="42"/>
      <c r="F30" s="43"/>
      <c r="G30" s="42"/>
      <c r="H30" s="43"/>
      <c r="I30" s="44">
        <v>10000</v>
      </c>
      <c r="J30" s="44"/>
      <c r="K30" s="12"/>
    </row>
    <row r="31" spans="1:11" x14ac:dyDescent="0.2">
      <c r="A31" s="1" t="s">
        <v>3</v>
      </c>
      <c r="B31" s="33" t="s">
        <v>28</v>
      </c>
      <c r="C31" s="34" t="s">
        <v>101</v>
      </c>
      <c r="D31" s="35" t="s">
        <v>102</v>
      </c>
      <c r="E31" s="36">
        <v>214798</v>
      </c>
      <c r="F31" s="37">
        <v>76829.03</v>
      </c>
      <c r="G31" s="36">
        <v>5000</v>
      </c>
      <c r="H31" s="37">
        <v>4300</v>
      </c>
      <c r="I31" s="38">
        <v>2000</v>
      </c>
      <c r="J31" s="38">
        <f>E31-(F31+H31+I31)</f>
        <v>131668.97</v>
      </c>
      <c r="K31" s="12"/>
    </row>
    <row r="32" spans="1:11" x14ac:dyDescent="0.2">
      <c r="A32" s="1" t="s">
        <v>3</v>
      </c>
      <c r="B32" s="39"/>
      <c r="C32" s="40"/>
      <c r="D32" s="41" t="s">
        <v>31</v>
      </c>
      <c r="E32" s="42"/>
      <c r="F32" s="43"/>
      <c r="G32" s="42"/>
      <c r="H32" s="43"/>
      <c r="I32" s="44">
        <v>2000</v>
      </c>
      <c r="J32" s="44"/>
      <c r="K32" s="12"/>
    </row>
    <row r="33" spans="1:11" x14ac:dyDescent="0.2">
      <c r="A33" s="1" t="s">
        <v>3</v>
      </c>
      <c r="B33" s="33" t="s">
        <v>28</v>
      </c>
      <c r="C33" s="34" t="s">
        <v>103</v>
      </c>
      <c r="D33" s="35" t="s">
        <v>104</v>
      </c>
      <c r="E33" s="36">
        <v>855820</v>
      </c>
      <c r="F33" s="37">
        <v>568256.99</v>
      </c>
      <c r="G33" s="36">
        <v>40000</v>
      </c>
      <c r="H33" s="37">
        <v>18300</v>
      </c>
      <c r="I33" s="38">
        <v>30000</v>
      </c>
      <c r="J33" s="38">
        <f>E33-(F33+H33+I33)</f>
        <v>239263.01</v>
      </c>
      <c r="K33" s="12"/>
    </row>
    <row r="34" spans="1:11" x14ac:dyDescent="0.2">
      <c r="A34" s="1" t="s">
        <v>3</v>
      </c>
      <c r="B34" s="39"/>
      <c r="C34" s="40"/>
      <c r="D34" s="41" t="s">
        <v>31</v>
      </c>
      <c r="E34" s="42"/>
      <c r="F34" s="43"/>
      <c r="G34" s="42"/>
      <c r="H34" s="43"/>
      <c r="I34" s="44">
        <v>30000</v>
      </c>
      <c r="J34" s="44"/>
      <c r="K34" s="12"/>
    </row>
    <row r="35" spans="1:11" x14ac:dyDescent="0.2">
      <c r="A35" s="1" t="s">
        <v>3</v>
      </c>
      <c r="B35" s="33" t="s">
        <v>28</v>
      </c>
      <c r="C35" s="34" t="s">
        <v>105</v>
      </c>
      <c r="D35" s="35" t="s">
        <v>106</v>
      </c>
      <c r="E35" s="36">
        <v>1017000</v>
      </c>
      <c r="F35" s="37">
        <v>547769.36</v>
      </c>
      <c r="G35" s="36">
        <v>65000</v>
      </c>
      <c r="H35" s="37">
        <v>87000</v>
      </c>
      <c r="I35" s="38">
        <v>200000</v>
      </c>
      <c r="J35" s="38">
        <f>E35-(F35+H35+I35)</f>
        <v>182230.64</v>
      </c>
      <c r="K35" s="12"/>
    </row>
    <row r="36" spans="1:11" x14ac:dyDescent="0.2">
      <c r="A36" s="1" t="s">
        <v>3</v>
      </c>
      <c r="B36" s="39"/>
      <c r="C36" s="40"/>
      <c r="D36" s="41" t="s">
        <v>27</v>
      </c>
      <c r="E36" s="42"/>
      <c r="F36" s="43"/>
      <c r="G36" s="42"/>
      <c r="H36" s="43"/>
      <c r="I36" s="44">
        <v>200000</v>
      </c>
      <c r="J36" s="44"/>
      <c r="K36" s="12"/>
    </row>
    <row r="37" spans="1:11" x14ac:dyDescent="0.2">
      <c r="A37" s="1" t="s">
        <v>3</v>
      </c>
      <c r="B37" s="33" t="s">
        <v>28</v>
      </c>
      <c r="C37" s="34" t="s">
        <v>107</v>
      </c>
      <c r="D37" s="35" t="s">
        <v>108</v>
      </c>
      <c r="E37" s="36">
        <v>192625.54</v>
      </c>
      <c r="F37" s="37">
        <v>169000.62</v>
      </c>
      <c r="G37" s="36">
        <v>7000</v>
      </c>
      <c r="H37" s="37">
        <v>2500</v>
      </c>
      <c r="I37" s="38">
        <v>500</v>
      </c>
      <c r="J37" s="38">
        <f>E37-(F37+H37+I37)</f>
        <v>20624.920000000013</v>
      </c>
      <c r="K37" s="12"/>
    </row>
    <row r="38" spans="1:11" x14ac:dyDescent="0.2">
      <c r="A38" s="1" t="s">
        <v>3</v>
      </c>
      <c r="B38" s="39"/>
      <c r="C38" s="40"/>
      <c r="D38" s="41" t="s">
        <v>31</v>
      </c>
      <c r="E38" s="42"/>
      <c r="F38" s="43"/>
      <c r="G38" s="42"/>
      <c r="H38" s="43"/>
      <c r="I38" s="44">
        <v>500</v>
      </c>
      <c r="J38" s="44"/>
      <c r="K38" s="12"/>
    </row>
    <row r="39" spans="1:11" x14ac:dyDescent="0.2">
      <c r="A39" s="1" t="s">
        <v>3</v>
      </c>
      <c r="B39" s="33" t="s">
        <v>28</v>
      </c>
      <c r="C39" s="34" t="s">
        <v>109</v>
      </c>
      <c r="D39" s="35" t="s">
        <v>110</v>
      </c>
      <c r="E39" s="36">
        <v>662990</v>
      </c>
      <c r="F39" s="37">
        <v>505819.42</v>
      </c>
      <c r="G39" s="36">
        <v>35000</v>
      </c>
      <c r="H39" s="37">
        <v>43000</v>
      </c>
      <c r="I39" s="38">
        <v>11000</v>
      </c>
      <c r="J39" s="38">
        <f>E39-(F39+H39+I39)</f>
        <v>103170.58000000007</v>
      </c>
      <c r="K39" s="12"/>
    </row>
    <row r="40" spans="1:11" x14ac:dyDescent="0.2">
      <c r="A40" s="1" t="s">
        <v>3</v>
      </c>
      <c r="B40" s="39"/>
      <c r="C40" s="40"/>
      <c r="D40" s="41" t="s">
        <v>31</v>
      </c>
      <c r="E40" s="42"/>
      <c r="F40" s="43"/>
      <c r="G40" s="42"/>
      <c r="H40" s="43"/>
      <c r="I40" s="44">
        <v>11000</v>
      </c>
      <c r="J40" s="44"/>
      <c r="K40" s="12"/>
    </row>
    <row r="41" spans="1:11" x14ac:dyDescent="0.2">
      <c r="A41" s="1" t="s">
        <v>3</v>
      </c>
      <c r="B41" s="33" t="s">
        <v>28</v>
      </c>
      <c r="C41" s="34" t="s">
        <v>111</v>
      </c>
      <c r="D41" s="35" t="s">
        <v>112</v>
      </c>
      <c r="E41" s="36">
        <v>376957.72</v>
      </c>
      <c r="F41" s="37">
        <v>323596.87</v>
      </c>
      <c r="G41" s="36">
        <v>10000</v>
      </c>
      <c r="H41" s="37">
        <v>6000</v>
      </c>
      <c r="I41" s="38">
        <v>1000</v>
      </c>
      <c r="J41" s="38">
        <f>E41-(F41+H41+I41)</f>
        <v>46360.849999999977</v>
      </c>
      <c r="K41" s="12"/>
    </row>
    <row r="42" spans="1:11" x14ac:dyDescent="0.2">
      <c r="A42" s="1" t="s">
        <v>3</v>
      </c>
      <c r="B42" s="39"/>
      <c r="C42" s="40"/>
      <c r="D42" s="41" t="s">
        <v>31</v>
      </c>
      <c r="E42" s="42"/>
      <c r="F42" s="43"/>
      <c r="G42" s="42"/>
      <c r="H42" s="43"/>
      <c r="I42" s="44">
        <v>1000</v>
      </c>
      <c r="J42" s="44"/>
      <c r="K42" s="12"/>
    </row>
    <row r="43" spans="1:11" x14ac:dyDescent="0.2">
      <c r="A43" s="1" t="s">
        <v>3</v>
      </c>
      <c r="B43" s="33" t="s">
        <v>28</v>
      </c>
      <c r="C43" s="34" t="s">
        <v>113</v>
      </c>
      <c r="D43" s="35" t="s">
        <v>114</v>
      </c>
      <c r="E43" s="36">
        <v>587501.9</v>
      </c>
      <c r="F43" s="37">
        <v>465849.36</v>
      </c>
      <c r="G43" s="36">
        <v>15000</v>
      </c>
      <c r="H43" s="37">
        <v>15000</v>
      </c>
      <c r="I43" s="38">
        <v>4000</v>
      </c>
      <c r="J43" s="38">
        <f>E43-(F43+H43+I43)</f>
        <v>102652.54000000004</v>
      </c>
      <c r="K43" s="12"/>
    </row>
    <row r="44" spans="1:11" x14ac:dyDescent="0.2">
      <c r="A44" s="1" t="s">
        <v>3</v>
      </c>
      <c r="B44" s="39"/>
      <c r="C44" s="40"/>
      <c r="D44" s="41" t="s">
        <v>31</v>
      </c>
      <c r="E44" s="42"/>
      <c r="F44" s="43"/>
      <c r="G44" s="42"/>
      <c r="H44" s="43"/>
      <c r="I44" s="44">
        <v>4000</v>
      </c>
      <c r="J44" s="44"/>
      <c r="K44" s="12"/>
    </row>
    <row r="45" spans="1:11" x14ac:dyDescent="0.2">
      <c r="A45" s="1" t="s">
        <v>3</v>
      </c>
      <c r="B45" s="33" t="s">
        <v>28</v>
      </c>
      <c r="C45" s="34" t="s">
        <v>115</v>
      </c>
      <c r="D45" s="35" t="s">
        <v>116</v>
      </c>
      <c r="E45" s="36">
        <v>640054.27</v>
      </c>
      <c r="F45" s="37">
        <v>559552.63</v>
      </c>
      <c r="G45" s="36">
        <v>30000</v>
      </c>
      <c r="H45" s="37">
        <v>5000</v>
      </c>
      <c r="I45" s="38">
        <v>5000</v>
      </c>
      <c r="J45" s="38">
        <f>E45-(F45+H45+I45)</f>
        <v>70501.640000000014</v>
      </c>
      <c r="K45" s="12"/>
    </row>
    <row r="46" spans="1:11" x14ac:dyDescent="0.2">
      <c r="A46" s="1" t="s">
        <v>3</v>
      </c>
      <c r="B46" s="39"/>
      <c r="C46" s="40"/>
      <c r="D46" s="41" t="s">
        <v>31</v>
      </c>
      <c r="E46" s="42"/>
      <c r="F46" s="43"/>
      <c r="G46" s="42"/>
      <c r="H46" s="43"/>
      <c r="I46" s="44">
        <v>5000</v>
      </c>
      <c r="J46" s="44"/>
      <c r="K46" s="12"/>
    </row>
    <row r="47" spans="1:11" x14ac:dyDescent="0.2">
      <c r="A47" s="1" t="s">
        <v>3</v>
      </c>
      <c r="B47" s="33" t="s">
        <v>28</v>
      </c>
      <c r="C47" s="34" t="s">
        <v>117</v>
      </c>
      <c r="D47" s="35" t="s">
        <v>118</v>
      </c>
      <c r="E47" s="36">
        <v>377580.28</v>
      </c>
      <c r="F47" s="37">
        <v>346695.7</v>
      </c>
      <c r="G47" s="36">
        <v>2000</v>
      </c>
      <c r="H47" s="37">
        <v>2000</v>
      </c>
      <c r="I47" s="38">
        <v>500</v>
      </c>
      <c r="J47" s="38">
        <f>E47-(F47+H47+I47)</f>
        <v>28384.580000000016</v>
      </c>
      <c r="K47" s="12"/>
    </row>
    <row r="48" spans="1:11" x14ac:dyDescent="0.2">
      <c r="A48" s="1" t="s">
        <v>3</v>
      </c>
      <c r="B48" s="39"/>
      <c r="C48" s="40"/>
      <c r="D48" s="41" t="s">
        <v>31</v>
      </c>
      <c r="E48" s="42"/>
      <c r="F48" s="43"/>
      <c r="G48" s="42"/>
      <c r="H48" s="43"/>
      <c r="I48" s="44">
        <v>500</v>
      </c>
      <c r="J48" s="44"/>
      <c r="K48" s="12"/>
    </row>
    <row r="49" spans="1:11" x14ac:dyDescent="0.2">
      <c r="A49" s="1" t="s">
        <v>3</v>
      </c>
      <c r="B49" s="33" t="s">
        <v>28</v>
      </c>
      <c r="C49" s="34" t="s">
        <v>119</v>
      </c>
      <c r="D49" s="35" t="s">
        <v>120</v>
      </c>
      <c r="E49" s="36">
        <v>259900</v>
      </c>
      <c r="F49" s="37">
        <v>172207.66</v>
      </c>
      <c r="G49" s="36">
        <v>15000</v>
      </c>
      <c r="H49" s="37">
        <v>21000</v>
      </c>
      <c r="I49" s="38">
        <v>3000</v>
      </c>
      <c r="J49" s="38">
        <f>E49-(F49+H49+I49)</f>
        <v>63692.34</v>
      </c>
      <c r="K49" s="12"/>
    </row>
    <row r="50" spans="1:11" x14ac:dyDescent="0.2">
      <c r="A50" s="1" t="s">
        <v>3</v>
      </c>
      <c r="B50" s="39"/>
      <c r="C50" s="40"/>
      <c r="D50" s="41" t="s">
        <v>31</v>
      </c>
      <c r="E50" s="42"/>
      <c r="F50" s="43"/>
      <c r="G50" s="42"/>
      <c r="H50" s="43"/>
      <c r="I50" s="44">
        <v>3000</v>
      </c>
      <c r="J50" s="44"/>
      <c r="K50" s="12"/>
    </row>
    <row r="51" spans="1:11" x14ac:dyDescent="0.2">
      <c r="A51" s="1" t="s">
        <v>3</v>
      </c>
      <c r="B51" s="33" t="s">
        <v>28</v>
      </c>
      <c r="C51" s="34" t="s">
        <v>121</v>
      </c>
      <c r="D51" s="35" t="s">
        <v>122</v>
      </c>
      <c r="E51" s="36">
        <v>550000.16</v>
      </c>
      <c r="F51" s="37">
        <v>304759.49</v>
      </c>
      <c r="G51" s="36">
        <v>35000</v>
      </c>
      <c r="H51" s="37">
        <v>12000</v>
      </c>
      <c r="I51" s="38">
        <v>28000</v>
      </c>
      <c r="J51" s="38">
        <f>E51-(F51+H51+I51)</f>
        <v>205240.67000000004</v>
      </c>
      <c r="K51" s="12"/>
    </row>
    <row r="52" spans="1:11" x14ac:dyDescent="0.2">
      <c r="A52" s="1" t="s">
        <v>3</v>
      </c>
      <c r="B52" s="39"/>
      <c r="C52" s="40"/>
      <c r="D52" s="41" t="s">
        <v>31</v>
      </c>
      <c r="E52" s="42"/>
      <c r="F52" s="43"/>
      <c r="G52" s="42"/>
      <c r="H52" s="43"/>
      <c r="I52" s="44">
        <v>28000</v>
      </c>
      <c r="J52" s="44"/>
      <c r="K52" s="12"/>
    </row>
    <row r="53" spans="1:11" x14ac:dyDescent="0.2">
      <c r="A53" s="1" t="s">
        <v>3</v>
      </c>
      <c r="B53" s="33" t="s">
        <v>28</v>
      </c>
      <c r="C53" s="34" t="s">
        <v>123</v>
      </c>
      <c r="D53" s="35" t="s">
        <v>124</v>
      </c>
      <c r="E53" s="36">
        <v>730200</v>
      </c>
      <c r="F53" s="37">
        <v>543159.86</v>
      </c>
      <c r="G53" s="36">
        <v>20000</v>
      </c>
      <c r="H53" s="37">
        <v>30000</v>
      </c>
      <c r="I53" s="38">
        <v>45000</v>
      </c>
      <c r="J53" s="38">
        <f>E53-(F53+H53+I53)</f>
        <v>112040.14000000001</v>
      </c>
      <c r="K53" s="12"/>
    </row>
    <row r="54" spans="1:11" x14ac:dyDescent="0.2">
      <c r="A54" s="1" t="s">
        <v>3</v>
      </c>
      <c r="B54" s="39"/>
      <c r="C54" s="40"/>
      <c r="D54" s="41" t="s">
        <v>31</v>
      </c>
      <c r="E54" s="42"/>
      <c r="F54" s="43"/>
      <c r="G54" s="42"/>
      <c r="H54" s="43"/>
      <c r="I54" s="44">
        <v>45000</v>
      </c>
      <c r="J54" s="44"/>
      <c r="K54" s="12"/>
    </row>
    <row r="55" spans="1:11" x14ac:dyDescent="0.2">
      <c r="A55" s="1" t="s">
        <v>3</v>
      </c>
      <c r="B55" s="33" t="s">
        <v>28</v>
      </c>
      <c r="C55" s="34" t="s">
        <v>125</v>
      </c>
      <c r="D55" s="35" t="s">
        <v>126</v>
      </c>
      <c r="E55" s="36">
        <v>277740</v>
      </c>
      <c r="F55" s="37">
        <v>199037.58</v>
      </c>
      <c r="G55" s="36">
        <v>15000</v>
      </c>
      <c r="H55" s="37">
        <v>25500</v>
      </c>
      <c r="I55" s="38">
        <v>3200</v>
      </c>
      <c r="J55" s="38">
        <f>E55-(F55+H55+I55)</f>
        <v>50002.420000000013</v>
      </c>
      <c r="K55" s="12"/>
    </row>
    <row r="56" spans="1:11" x14ac:dyDescent="0.2">
      <c r="A56" s="1" t="s">
        <v>3</v>
      </c>
      <c r="B56" s="39"/>
      <c r="C56" s="40"/>
      <c r="D56" s="41" t="s">
        <v>31</v>
      </c>
      <c r="E56" s="42"/>
      <c r="F56" s="43"/>
      <c r="G56" s="42"/>
      <c r="H56" s="43"/>
      <c r="I56" s="44">
        <v>3200</v>
      </c>
      <c r="J56" s="44"/>
      <c r="K56" s="12"/>
    </row>
    <row r="57" spans="1:11" x14ac:dyDescent="0.2">
      <c r="A57" s="1" t="s">
        <v>3</v>
      </c>
      <c r="B57" s="33" t="s">
        <v>28</v>
      </c>
      <c r="C57" s="34" t="s">
        <v>127</v>
      </c>
      <c r="D57" s="35" t="s">
        <v>128</v>
      </c>
      <c r="E57" s="36">
        <v>60000</v>
      </c>
      <c r="F57" s="37">
        <v>13404.05</v>
      </c>
      <c r="G57" s="36">
        <v>15000</v>
      </c>
      <c r="H57" s="37">
        <v>23000</v>
      </c>
      <c r="I57" s="38">
        <v>25000</v>
      </c>
      <c r="J57" s="38">
        <f>E57-(F57+H57+I57)</f>
        <v>-1404.0500000000029</v>
      </c>
      <c r="K57" s="12"/>
    </row>
    <row r="58" spans="1:11" x14ac:dyDescent="0.2">
      <c r="A58" s="1" t="s">
        <v>3</v>
      </c>
      <c r="B58" s="39"/>
      <c r="C58" s="40"/>
      <c r="D58" s="41" t="s">
        <v>31</v>
      </c>
      <c r="E58" s="42"/>
      <c r="F58" s="43"/>
      <c r="G58" s="42"/>
      <c r="H58" s="43"/>
      <c r="I58" s="44">
        <v>25000</v>
      </c>
      <c r="J58" s="44"/>
      <c r="K58" s="12"/>
    </row>
    <row r="59" spans="1:11" x14ac:dyDescent="0.2">
      <c r="A59" s="1" t="s">
        <v>3</v>
      </c>
      <c r="B59" s="33" t="s">
        <v>28</v>
      </c>
      <c r="C59" s="34" t="s">
        <v>129</v>
      </c>
      <c r="D59" s="35" t="s">
        <v>130</v>
      </c>
      <c r="E59" s="36">
        <v>570000</v>
      </c>
      <c r="F59" s="37">
        <v>146976.95999999999</v>
      </c>
      <c r="G59" s="36">
        <v>15000</v>
      </c>
      <c r="H59" s="37">
        <v>18000</v>
      </c>
      <c r="I59" s="38">
        <v>6000</v>
      </c>
      <c r="J59" s="38">
        <f>E59-(F59+H59+I59)</f>
        <v>399023.04000000004</v>
      </c>
      <c r="K59" s="12"/>
    </row>
    <row r="60" spans="1:11" x14ac:dyDescent="0.2">
      <c r="A60" s="1" t="s">
        <v>3</v>
      </c>
      <c r="B60" s="39"/>
      <c r="C60" s="40"/>
      <c r="D60" s="41" t="s">
        <v>31</v>
      </c>
      <c r="E60" s="42"/>
      <c r="F60" s="43"/>
      <c r="G60" s="42"/>
      <c r="H60" s="43"/>
      <c r="I60" s="44">
        <v>6000</v>
      </c>
      <c r="J60" s="44"/>
      <c r="K60" s="12"/>
    </row>
    <row r="61" spans="1:11" x14ac:dyDescent="0.2">
      <c r="A61" s="1" t="s">
        <v>3</v>
      </c>
      <c r="B61" s="33" t="s">
        <v>28</v>
      </c>
      <c r="C61" s="34" t="s">
        <v>131</v>
      </c>
      <c r="D61" s="35" t="s">
        <v>132</v>
      </c>
      <c r="E61" s="36">
        <v>185290</v>
      </c>
      <c r="F61" s="37">
        <v>156197.68</v>
      </c>
      <c r="G61" s="36">
        <v>4000</v>
      </c>
      <c r="H61" s="37">
        <v>4000</v>
      </c>
      <c r="I61" s="38">
        <v>3000</v>
      </c>
      <c r="J61" s="38">
        <f>E61-(F61+H61+I61)</f>
        <v>22092.320000000007</v>
      </c>
      <c r="K61" s="12"/>
    </row>
    <row r="62" spans="1:11" x14ac:dyDescent="0.2">
      <c r="A62" s="1" t="s">
        <v>3</v>
      </c>
      <c r="B62" s="39"/>
      <c r="C62" s="40"/>
      <c r="D62" s="41" t="s">
        <v>31</v>
      </c>
      <c r="E62" s="42"/>
      <c r="F62" s="43"/>
      <c r="G62" s="42"/>
      <c r="H62" s="43"/>
      <c r="I62" s="44">
        <v>3000</v>
      </c>
      <c r="J62" s="44"/>
      <c r="K62" s="12"/>
    </row>
    <row r="63" spans="1:11" x14ac:dyDescent="0.2">
      <c r="A63" s="1" t="s">
        <v>3</v>
      </c>
      <c r="B63" s="33" t="s">
        <v>28</v>
      </c>
      <c r="C63" s="34" t="s">
        <v>133</v>
      </c>
      <c r="D63" s="35" t="s">
        <v>134</v>
      </c>
      <c r="E63" s="36">
        <v>592349.47</v>
      </c>
      <c r="F63" s="37">
        <v>431227.81</v>
      </c>
      <c r="G63" s="36">
        <v>10000</v>
      </c>
      <c r="H63" s="37">
        <v>10000</v>
      </c>
      <c r="I63" s="38">
        <v>3000</v>
      </c>
      <c r="J63" s="38">
        <f>E63-(F63+H63+I63)</f>
        <v>148121.65999999997</v>
      </c>
      <c r="K63" s="12"/>
    </row>
    <row r="64" spans="1:11" x14ac:dyDescent="0.2">
      <c r="A64" s="1" t="s">
        <v>3</v>
      </c>
      <c r="B64" s="39"/>
      <c r="C64" s="40"/>
      <c r="D64" s="41" t="s">
        <v>31</v>
      </c>
      <c r="E64" s="42"/>
      <c r="F64" s="43"/>
      <c r="G64" s="42"/>
      <c r="H64" s="43"/>
      <c r="I64" s="44">
        <v>3000</v>
      </c>
      <c r="J64" s="44"/>
      <c r="K64" s="12"/>
    </row>
    <row r="65" spans="1:11" x14ac:dyDescent="0.2">
      <c r="A65" s="1" t="s">
        <v>3</v>
      </c>
      <c r="B65" s="33" t="s">
        <v>28</v>
      </c>
      <c r="C65" s="34" t="s">
        <v>135</v>
      </c>
      <c r="D65" s="35" t="s">
        <v>136</v>
      </c>
      <c r="E65" s="36">
        <v>397171</v>
      </c>
      <c r="F65" s="37">
        <v>342096.35</v>
      </c>
      <c r="G65" s="36">
        <v>10000</v>
      </c>
      <c r="H65" s="37">
        <v>13000</v>
      </c>
      <c r="I65" s="38">
        <v>2000</v>
      </c>
      <c r="J65" s="38">
        <f>E65-(F65+H65+I65)</f>
        <v>40074.650000000023</v>
      </c>
      <c r="K65" s="12"/>
    </row>
    <row r="66" spans="1:11" x14ac:dyDescent="0.2">
      <c r="A66" s="1" t="s">
        <v>3</v>
      </c>
      <c r="B66" s="39"/>
      <c r="C66" s="40"/>
      <c r="D66" s="41" t="s">
        <v>31</v>
      </c>
      <c r="E66" s="42"/>
      <c r="F66" s="43"/>
      <c r="G66" s="42"/>
      <c r="H66" s="43"/>
      <c r="I66" s="44">
        <v>2000</v>
      </c>
      <c r="J66" s="44"/>
      <c r="K66" s="12"/>
    </row>
    <row r="67" spans="1:11" x14ac:dyDescent="0.2">
      <c r="A67" s="1" t="s">
        <v>3</v>
      </c>
      <c r="B67" s="33" t="s">
        <v>28</v>
      </c>
      <c r="C67" s="34" t="s">
        <v>137</v>
      </c>
      <c r="D67" s="35" t="s">
        <v>138</v>
      </c>
      <c r="E67" s="36">
        <v>960100</v>
      </c>
      <c r="F67" s="37">
        <v>772669.23</v>
      </c>
      <c r="G67" s="36">
        <v>20000</v>
      </c>
      <c r="H67" s="37">
        <v>20000</v>
      </c>
      <c r="I67" s="38">
        <v>45000</v>
      </c>
      <c r="J67" s="38">
        <f>E67-(F67+H67+I67)</f>
        <v>122430.77000000002</v>
      </c>
      <c r="K67" s="12"/>
    </row>
    <row r="68" spans="1:11" x14ac:dyDescent="0.2">
      <c r="A68" s="1" t="s">
        <v>3</v>
      </c>
      <c r="B68" s="39"/>
      <c r="C68" s="40"/>
      <c r="D68" s="41" t="s">
        <v>31</v>
      </c>
      <c r="E68" s="42"/>
      <c r="F68" s="43"/>
      <c r="G68" s="42"/>
      <c r="H68" s="43"/>
      <c r="I68" s="44">
        <v>45000</v>
      </c>
      <c r="J68" s="44"/>
      <c r="K68" s="12"/>
    </row>
    <row r="69" spans="1:11" x14ac:dyDescent="0.2">
      <c r="A69" s="1" t="s">
        <v>3</v>
      </c>
      <c r="B69" s="33" t="s">
        <v>28</v>
      </c>
      <c r="C69" s="34" t="s">
        <v>139</v>
      </c>
      <c r="D69" s="35" t="s">
        <v>140</v>
      </c>
      <c r="E69" s="36">
        <v>196774.24</v>
      </c>
      <c r="F69" s="37">
        <v>175384.29</v>
      </c>
      <c r="G69" s="36">
        <v>1500</v>
      </c>
      <c r="H69" s="37">
        <v>1500</v>
      </c>
      <c r="I69" s="38">
        <v>500</v>
      </c>
      <c r="J69" s="38">
        <f>E69-(F69+H69+I69)</f>
        <v>19389.949999999983</v>
      </c>
      <c r="K69" s="12"/>
    </row>
    <row r="70" spans="1:11" x14ac:dyDescent="0.2">
      <c r="A70" s="1" t="s">
        <v>3</v>
      </c>
      <c r="B70" s="39"/>
      <c r="C70" s="40"/>
      <c r="D70" s="41" t="s">
        <v>31</v>
      </c>
      <c r="E70" s="42"/>
      <c r="F70" s="43"/>
      <c r="G70" s="42"/>
      <c r="H70" s="43"/>
      <c r="I70" s="44">
        <v>500</v>
      </c>
      <c r="J70" s="44"/>
      <c r="K70" s="12"/>
    </row>
    <row r="71" spans="1:11" x14ac:dyDescent="0.2">
      <c r="A71" s="1" t="s">
        <v>3</v>
      </c>
      <c r="B71" s="33" t="s">
        <v>28</v>
      </c>
      <c r="C71" s="34" t="s">
        <v>141</v>
      </c>
      <c r="D71" s="35" t="s">
        <v>142</v>
      </c>
      <c r="E71" s="36">
        <v>287760</v>
      </c>
      <c r="F71" s="37">
        <v>256214.26</v>
      </c>
      <c r="G71" s="36">
        <v>6000</v>
      </c>
      <c r="H71" s="37">
        <v>3200</v>
      </c>
      <c r="I71" s="38">
        <v>5000</v>
      </c>
      <c r="J71" s="38">
        <f>E71-(F71+H71+I71)</f>
        <v>23345.739999999991</v>
      </c>
      <c r="K71" s="12"/>
    </row>
    <row r="72" spans="1:11" x14ac:dyDescent="0.2">
      <c r="A72" s="1" t="s">
        <v>3</v>
      </c>
      <c r="B72" s="39"/>
      <c r="C72" s="40"/>
      <c r="D72" s="41" t="s">
        <v>31</v>
      </c>
      <c r="E72" s="42"/>
      <c r="F72" s="43"/>
      <c r="G72" s="42"/>
      <c r="H72" s="43"/>
      <c r="I72" s="44">
        <v>5000</v>
      </c>
      <c r="J72" s="44"/>
      <c r="K72" s="12"/>
    </row>
    <row r="73" spans="1:11" x14ac:dyDescent="0.2">
      <c r="A73" s="1" t="s">
        <v>3</v>
      </c>
      <c r="B73" s="33" t="s">
        <v>28</v>
      </c>
      <c r="C73" s="34" t="s">
        <v>143</v>
      </c>
      <c r="D73" s="35" t="s">
        <v>144</v>
      </c>
      <c r="E73" s="36">
        <v>357200</v>
      </c>
      <c r="F73" s="37">
        <v>256315.12</v>
      </c>
      <c r="G73" s="36">
        <v>15000</v>
      </c>
      <c r="H73" s="37">
        <v>12000</v>
      </c>
      <c r="I73" s="38">
        <v>12000</v>
      </c>
      <c r="J73" s="38">
        <f>E73-(F73+H73+I73)</f>
        <v>76884.88</v>
      </c>
      <c r="K73" s="12"/>
    </row>
    <row r="74" spans="1:11" x14ac:dyDescent="0.2">
      <c r="A74" s="1" t="s">
        <v>3</v>
      </c>
      <c r="B74" s="39"/>
      <c r="C74" s="40"/>
      <c r="D74" s="41" t="s">
        <v>31</v>
      </c>
      <c r="E74" s="42"/>
      <c r="F74" s="43"/>
      <c r="G74" s="42"/>
      <c r="H74" s="43"/>
      <c r="I74" s="44">
        <v>12000</v>
      </c>
      <c r="J74" s="44"/>
      <c r="K74" s="12"/>
    </row>
    <row r="75" spans="1:11" x14ac:dyDescent="0.2">
      <c r="A75" s="1" t="s">
        <v>3</v>
      </c>
      <c r="B75" s="33" t="s">
        <v>28</v>
      </c>
      <c r="C75" s="34" t="s">
        <v>145</v>
      </c>
      <c r="D75" s="35" t="s">
        <v>146</v>
      </c>
      <c r="E75" s="36">
        <v>435003</v>
      </c>
      <c r="F75" s="37">
        <v>270696.26</v>
      </c>
      <c r="G75" s="36">
        <v>2000</v>
      </c>
      <c r="H75" s="37">
        <v>2000</v>
      </c>
      <c r="I75" s="38">
        <v>1000</v>
      </c>
      <c r="J75" s="38">
        <f>E75-(F75+H75+I75)</f>
        <v>161306.74</v>
      </c>
      <c r="K75" s="12"/>
    </row>
    <row r="76" spans="1:11" x14ac:dyDescent="0.2">
      <c r="A76" s="1" t="s">
        <v>3</v>
      </c>
      <c r="B76" s="39"/>
      <c r="C76" s="40"/>
      <c r="D76" s="41" t="s">
        <v>31</v>
      </c>
      <c r="E76" s="42"/>
      <c r="F76" s="43"/>
      <c r="G76" s="42"/>
      <c r="H76" s="43"/>
      <c r="I76" s="44">
        <v>1000</v>
      </c>
      <c r="J76" s="44"/>
      <c r="K76" s="12"/>
    </row>
    <row r="77" spans="1:11" x14ac:dyDescent="0.2">
      <c r="A77" s="1" t="s">
        <v>3</v>
      </c>
      <c r="B77" s="33" t="s">
        <v>28</v>
      </c>
      <c r="C77" s="34" t="s">
        <v>147</v>
      </c>
      <c r="D77" s="35" t="s">
        <v>148</v>
      </c>
      <c r="E77" s="36">
        <v>1440000.3</v>
      </c>
      <c r="F77" s="37">
        <v>1330975.1200000001</v>
      </c>
      <c r="G77" s="36">
        <v>20000</v>
      </c>
      <c r="H77" s="37">
        <v>74700</v>
      </c>
      <c r="I77" s="38">
        <v>6120</v>
      </c>
      <c r="J77" s="38">
        <f>E77-(F77+H77+I77)</f>
        <v>28205.179999999935</v>
      </c>
      <c r="K77" s="12"/>
    </row>
    <row r="78" spans="1:11" x14ac:dyDescent="0.2">
      <c r="A78" s="1" t="s">
        <v>3</v>
      </c>
      <c r="B78" s="39"/>
      <c r="C78" s="40"/>
      <c r="D78" s="41" t="s">
        <v>31</v>
      </c>
      <c r="E78" s="42"/>
      <c r="F78" s="43"/>
      <c r="G78" s="42"/>
      <c r="H78" s="43"/>
      <c r="I78" s="44">
        <v>6120</v>
      </c>
      <c r="J78" s="44"/>
      <c r="K78" s="12"/>
    </row>
    <row r="79" spans="1:11" x14ac:dyDescent="0.2">
      <c r="A79" s="1" t="s">
        <v>3</v>
      </c>
      <c r="B79" s="33" t="s">
        <v>28</v>
      </c>
      <c r="C79" s="34" t="s">
        <v>149</v>
      </c>
      <c r="D79" s="35" t="s">
        <v>150</v>
      </c>
      <c r="E79" s="36">
        <v>804030</v>
      </c>
      <c r="F79" s="37">
        <v>585305.65</v>
      </c>
      <c r="G79" s="36">
        <v>15000</v>
      </c>
      <c r="H79" s="37">
        <v>5000</v>
      </c>
      <c r="I79" s="38">
        <v>3000</v>
      </c>
      <c r="J79" s="38">
        <f>E79-(F79+H79+I79)</f>
        <v>210724.34999999998</v>
      </c>
      <c r="K79" s="12"/>
    </row>
    <row r="80" spans="1:11" x14ac:dyDescent="0.2">
      <c r="A80" s="1" t="s">
        <v>3</v>
      </c>
      <c r="B80" s="39"/>
      <c r="C80" s="40"/>
      <c r="D80" s="41" t="s">
        <v>31</v>
      </c>
      <c r="E80" s="42"/>
      <c r="F80" s="43"/>
      <c r="G80" s="42"/>
      <c r="H80" s="43"/>
      <c r="I80" s="44">
        <v>3000</v>
      </c>
      <c r="J80" s="44"/>
      <c r="K80" s="12"/>
    </row>
    <row r="81" spans="1:11" x14ac:dyDescent="0.2">
      <c r="A81" s="1" t="s">
        <v>3</v>
      </c>
      <c r="B81" s="33" t="s">
        <v>28</v>
      </c>
      <c r="C81" s="34" t="s">
        <v>151</v>
      </c>
      <c r="D81" s="35" t="s">
        <v>152</v>
      </c>
      <c r="E81" s="36">
        <v>279999.83</v>
      </c>
      <c r="F81" s="37">
        <v>265264.07</v>
      </c>
      <c r="G81" s="36">
        <v>2000</v>
      </c>
      <c r="H81" s="37">
        <v>2000</v>
      </c>
      <c r="I81" s="38">
        <v>500</v>
      </c>
      <c r="J81" s="38">
        <f>E81-(F81+H81+I81)</f>
        <v>12235.760000000009</v>
      </c>
      <c r="K81" s="12"/>
    </row>
    <row r="82" spans="1:11" x14ac:dyDescent="0.2">
      <c r="A82" s="1" t="s">
        <v>3</v>
      </c>
      <c r="B82" s="39"/>
      <c r="C82" s="40"/>
      <c r="D82" s="41" t="s">
        <v>31</v>
      </c>
      <c r="E82" s="42"/>
      <c r="F82" s="43"/>
      <c r="G82" s="42"/>
      <c r="H82" s="43"/>
      <c r="I82" s="44">
        <v>500</v>
      </c>
      <c r="J82" s="44"/>
      <c r="K82" s="12"/>
    </row>
    <row r="83" spans="1:11" x14ac:dyDescent="0.2">
      <c r="A83" s="1" t="s">
        <v>3</v>
      </c>
      <c r="B83" s="33" t="s">
        <v>28</v>
      </c>
      <c r="C83" s="34" t="s">
        <v>153</v>
      </c>
      <c r="D83" s="35" t="s">
        <v>154</v>
      </c>
      <c r="E83" s="36">
        <v>619400</v>
      </c>
      <c r="F83" s="37">
        <v>254977.72</v>
      </c>
      <c r="G83" s="36">
        <v>23000</v>
      </c>
      <c r="H83" s="37">
        <v>40000</v>
      </c>
      <c r="I83" s="38">
        <v>35000</v>
      </c>
      <c r="J83" s="38">
        <f>E83-(F83+H83+I83)</f>
        <v>289422.28000000003</v>
      </c>
      <c r="K83" s="12"/>
    </row>
    <row r="84" spans="1:11" x14ac:dyDescent="0.2">
      <c r="A84" s="1" t="s">
        <v>3</v>
      </c>
      <c r="B84" s="39"/>
      <c r="C84" s="40"/>
      <c r="D84" s="41" t="s">
        <v>31</v>
      </c>
      <c r="E84" s="42"/>
      <c r="F84" s="43"/>
      <c r="G84" s="42"/>
      <c r="H84" s="43"/>
      <c r="I84" s="44">
        <v>35000</v>
      </c>
      <c r="J84" s="44"/>
      <c r="K84" s="12"/>
    </row>
    <row r="85" spans="1:11" x14ac:dyDescent="0.2">
      <c r="A85" s="1" t="s">
        <v>3</v>
      </c>
      <c r="B85" s="33" t="s">
        <v>28</v>
      </c>
      <c r="C85" s="34" t="s">
        <v>155</v>
      </c>
      <c r="D85" s="35" t="s">
        <v>156</v>
      </c>
      <c r="E85" s="36">
        <v>528000</v>
      </c>
      <c r="F85" s="37">
        <v>456924.64</v>
      </c>
      <c r="G85" s="36">
        <v>5000</v>
      </c>
      <c r="H85" s="37">
        <v>5000</v>
      </c>
      <c r="I85" s="38">
        <v>8000</v>
      </c>
      <c r="J85" s="38">
        <f>E85-(F85+H85+I85)</f>
        <v>58075.359999999986</v>
      </c>
      <c r="K85" s="12"/>
    </row>
    <row r="86" spans="1:11" x14ac:dyDescent="0.2">
      <c r="A86" s="1" t="s">
        <v>3</v>
      </c>
      <c r="B86" s="39"/>
      <c r="C86" s="40"/>
      <c r="D86" s="41" t="s">
        <v>31</v>
      </c>
      <c r="E86" s="42"/>
      <c r="F86" s="43"/>
      <c r="G86" s="42"/>
      <c r="H86" s="43"/>
      <c r="I86" s="44">
        <v>8000</v>
      </c>
      <c r="J86" s="44"/>
      <c r="K86" s="12"/>
    </row>
    <row r="87" spans="1:11" x14ac:dyDescent="0.2">
      <c r="A87" s="1" t="s">
        <v>3</v>
      </c>
      <c r="B87" s="33" t="s">
        <v>28</v>
      </c>
      <c r="C87" s="34" t="s">
        <v>157</v>
      </c>
      <c r="D87" s="35" t="s">
        <v>158</v>
      </c>
      <c r="E87" s="36">
        <v>200000.39</v>
      </c>
      <c r="F87" s="37">
        <v>130803.83</v>
      </c>
      <c r="G87" s="36">
        <v>2000</v>
      </c>
      <c r="H87" s="37">
        <v>1000</v>
      </c>
      <c r="I87" s="38">
        <v>2000</v>
      </c>
      <c r="J87" s="38">
        <f>E87-(F87+H87+I87)</f>
        <v>66196.56</v>
      </c>
      <c r="K87" s="12"/>
    </row>
    <row r="88" spans="1:11" x14ac:dyDescent="0.2">
      <c r="A88" s="1" t="s">
        <v>3</v>
      </c>
      <c r="B88" s="39"/>
      <c r="C88" s="40"/>
      <c r="D88" s="41" t="s">
        <v>31</v>
      </c>
      <c r="E88" s="42"/>
      <c r="F88" s="43"/>
      <c r="G88" s="42"/>
      <c r="H88" s="43"/>
      <c r="I88" s="44">
        <v>2000</v>
      </c>
      <c r="J88" s="44"/>
      <c r="K88" s="12"/>
    </row>
    <row r="89" spans="1:11" x14ac:dyDescent="0.2">
      <c r="A89" s="1" t="s">
        <v>3</v>
      </c>
      <c r="B89" s="33" t="s">
        <v>28</v>
      </c>
      <c r="C89" s="34" t="s">
        <v>159</v>
      </c>
      <c r="D89" s="35" t="s">
        <v>160</v>
      </c>
      <c r="E89" s="36">
        <v>1271400</v>
      </c>
      <c r="F89" s="37">
        <v>959175.9</v>
      </c>
      <c r="G89" s="36">
        <v>15000</v>
      </c>
      <c r="H89" s="37">
        <v>10000</v>
      </c>
      <c r="I89" s="38">
        <v>2000</v>
      </c>
      <c r="J89" s="38">
        <f>E89-(F89+H89+I89)</f>
        <v>300224.09999999998</v>
      </c>
      <c r="K89" s="12"/>
    </row>
    <row r="90" spans="1:11" x14ac:dyDescent="0.2">
      <c r="A90" s="1" t="s">
        <v>3</v>
      </c>
      <c r="B90" s="39"/>
      <c r="C90" s="40"/>
      <c r="D90" s="41" t="s">
        <v>31</v>
      </c>
      <c r="E90" s="42"/>
      <c r="F90" s="43"/>
      <c r="G90" s="42"/>
      <c r="H90" s="43"/>
      <c r="I90" s="44">
        <v>2000</v>
      </c>
      <c r="J90" s="44"/>
      <c r="K90" s="12"/>
    </row>
    <row r="91" spans="1:11" x14ac:dyDescent="0.2">
      <c r="A91" s="1" t="s">
        <v>3</v>
      </c>
      <c r="B91" s="33" t="s">
        <v>28</v>
      </c>
      <c r="C91" s="34" t="s">
        <v>161</v>
      </c>
      <c r="D91" s="35" t="s">
        <v>162</v>
      </c>
      <c r="E91" s="36">
        <v>392498.47</v>
      </c>
      <c r="F91" s="37">
        <v>326591.92</v>
      </c>
      <c r="G91" s="36">
        <v>7000</v>
      </c>
      <c r="H91" s="37">
        <v>7000</v>
      </c>
      <c r="I91" s="38">
        <v>7000</v>
      </c>
      <c r="J91" s="38">
        <f>E91-(F91+H91+I91)</f>
        <v>51906.549999999988</v>
      </c>
      <c r="K91" s="12"/>
    </row>
    <row r="92" spans="1:11" x14ac:dyDescent="0.2">
      <c r="A92" s="1" t="s">
        <v>3</v>
      </c>
      <c r="B92" s="39"/>
      <c r="C92" s="40"/>
      <c r="D92" s="41" t="s">
        <v>31</v>
      </c>
      <c r="E92" s="42"/>
      <c r="F92" s="43"/>
      <c r="G92" s="42"/>
      <c r="H92" s="43"/>
      <c r="I92" s="44">
        <v>7000</v>
      </c>
      <c r="J92" s="44"/>
      <c r="K92" s="12"/>
    </row>
    <row r="93" spans="1:11" x14ac:dyDescent="0.2">
      <c r="A93" s="1" t="s">
        <v>3</v>
      </c>
      <c r="B93" s="33" t="s">
        <v>28</v>
      </c>
      <c r="C93" s="34" t="s">
        <v>163</v>
      </c>
      <c r="D93" s="35" t="s">
        <v>164</v>
      </c>
      <c r="E93" s="36">
        <v>470521</v>
      </c>
      <c r="F93" s="37">
        <v>394020.53</v>
      </c>
      <c r="G93" s="36">
        <v>5000</v>
      </c>
      <c r="H93" s="37">
        <v>3700</v>
      </c>
      <c r="I93" s="38">
        <v>2000</v>
      </c>
      <c r="J93" s="38">
        <f>E93-(F93+H93+I93)</f>
        <v>70800.469999999972</v>
      </c>
      <c r="K93" s="12"/>
    </row>
    <row r="94" spans="1:11" x14ac:dyDescent="0.2">
      <c r="A94" s="1" t="s">
        <v>3</v>
      </c>
      <c r="B94" s="39"/>
      <c r="C94" s="40"/>
      <c r="D94" s="41" t="s">
        <v>31</v>
      </c>
      <c r="E94" s="42"/>
      <c r="F94" s="43"/>
      <c r="G94" s="42"/>
      <c r="H94" s="43"/>
      <c r="I94" s="44">
        <v>2000</v>
      </c>
      <c r="J94" s="44"/>
      <c r="K94" s="12"/>
    </row>
    <row r="95" spans="1:11" x14ac:dyDescent="0.2">
      <c r="A95" s="1" t="s">
        <v>3</v>
      </c>
      <c r="B95" s="33" t="s">
        <v>28</v>
      </c>
      <c r="C95" s="34" t="s">
        <v>165</v>
      </c>
      <c r="D95" s="35" t="s">
        <v>166</v>
      </c>
      <c r="E95" s="36">
        <v>1370430</v>
      </c>
      <c r="F95" s="37">
        <v>1093969.52</v>
      </c>
      <c r="G95" s="36">
        <v>3000</v>
      </c>
      <c r="H95" s="37">
        <v>2000</v>
      </c>
      <c r="I95" s="38">
        <v>3000</v>
      </c>
      <c r="J95" s="38">
        <f>E95-(F95+H95+I95)</f>
        <v>271460.47999999998</v>
      </c>
      <c r="K95" s="12"/>
    </row>
    <row r="96" spans="1:11" x14ac:dyDescent="0.2">
      <c r="A96" s="1" t="s">
        <v>3</v>
      </c>
      <c r="B96" s="39"/>
      <c r="C96" s="40"/>
      <c r="D96" s="41" t="s">
        <v>31</v>
      </c>
      <c r="E96" s="42"/>
      <c r="F96" s="43"/>
      <c r="G96" s="42"/>
      <c r="H96" s="43"/>
      <c r="I96" s="44">
        <v>3000</v>
      </c>
      <c r="J96" s="44"/>
      <c r="K96" s="12"/>
    </row>
    <row r="97" spans="1:11" x14ac:dyDescent="0.2">
      <c r="A97" s="1" t="s">
        <v>3</v>
      </c>
      <c r="B97" s="33" t="s">
        <v>28</v>
      </c>
      <c r="C97" s="34" t="s">
        <v>167</v>
      </c>
      <c r="D97" s="35" t="s">
        <v>168</v>
      </c>
      <c r="E97" s="36">
        <v>482000.01</v>
      </c>
      <c r="F97" s="37">
        <v>241093.33</v>
      </c>
      <c r="G97" s="36">
        <v>10000</v>
      </c>
      <c r="H97" s="37">
        <v>13000</v>
      </c>
      <c r="I97" s="38">
        <v>14000</v>
      </c>
      <c r="J97" s="38">
        <f>E97-(F97+H97+I97)</f>
        <v>213906.68000000005</v>
      </c>
      <c r="K97" s="12"/>
    </row>
    <row r="98" spans="1:11" x14ac:dyDescent="0.2">
      <c r="A98" s="1" t="s">
        <v>3</v>
      </c>
      <c r="B98" s="39"/>
      <c r="C98" s="40"/>
      <c r="D98" s="41" t="s">
        <v>31</v>
      </c>
      <c r="E98" s="42"/>
      <c r="F98" s="43"/>
      <c r="G98" s="42"/>
      <c r="H98" s="43"/>
      <c r="I98" s="44">
        <v>14000</v>
      </c>
      <c r="J98" s="44"/>
      <c r="K98" s="12"/>
    </row>
    <row r="99" spans="1:11" x14ac:dyDescent="0.2">
      <c r="A99" s="1" t="s">
        <v>3</v>
      </c>
      <c r="B99" s="33" t="s">
        <v>28</v>
      </c>
      <c r="C99" s="34" t="s">
        <v>169</v>
      </c>
      <c r="D99" s="35" t="s">
        <v>170</v>
      </c>
      <c r="E99" s="36">
        <v>105091</v>
      </c>
      <c r="F99" s="37">
        <v>93246.07</v>
      </c>
      <c r="G99" s="36">
        <v>2184</v>
      </c>
      <c r="H99" s="37">
        <v>5684</v>
      </c>
      <c r="I99" s="38">
        <v>1000</v>
      </c>
      <c r="J99" s="38">
        <f>E99-(F99+H99+I99)</f>
        <v>5160.929999999993</v>
      </c>
      <c r="K99" s="12"/>
    </row>
    <row r="100" spans="1:11" x14ac:dyDescent="0.2">
      <c r="A100" s="1" t="s">
        <v>3</v>
      </c>
      <c r="B100" s="39"/>
      <c r="C100" s="40"/>
      <c r="D100" s="41" t="s">
        <v>31</v>
      </c>
      <c r="E100" s="42"/>
      <c r="F100" s="43"/>
      <c r="G100" s="42"/>
      <c r="H100" s="43"/>
      <c r="I100" s="44">
        <v>1000</v>
      </c>
      <c r="J100" s="44"/>
      <c r="K100" s="12"/>
    </row>
    <row r="101" spans="1:11" x14ac:dyDescent="0.2">
      <c r="A101" s="1" t="s">
        <v>3</v>
      </c>
      <c r="B101" s="33" t="s">
        <v>28</v>
      </c>
      <c r="C101" s="34" t="s">
        <v>171</v>
      </c>
      <c r="D101" s="35" t="s">
        <v>172</v>
      </c>
      <c r="E101" s="36">
        <v>393360</v>
      </c>
      <c r="F101" s="37">
        <v>322071.8</v>
      </c>
      <c r="G101" s="36">
        <v>15000</v>
      </c>
      <c r="H101" s="37">
        <v>17000</v>
      </c>
      <c r="I101" s="38">
        <v>4000</v>
      </c>
      <c r="J101" s="38">
        <f>E101-(F101+H101+I101)</f>
        <v>50288.200000000012</v>
      </c>
      <c r="K101" s="12"/>
    </row>
    <row r="102" spans="1:11" x14ac:dyDescent="0.2">
      <c r="A102" s="1" t="s">
        <v>3</v>
      </c>
      <c r="B102" s="39"/>
      <c r="C102" s="40"/>
      <c r="D102" s="41" t="s">
        <v>31</v>
      </c>
      <c r="E102" s="42"/>
      <c r="F102" s="43"/>
      <c r="G102" s="42"/>
      <c r="H102" s="43"/>
      <c r="I102" s="44">
        <v>4000</v>
      </c>
      <c r="J102" s="44"/>
      <c r="K102" s="12"/>
    </row>
    <row r="103" spans="1:11" x14ac:dyDescent="0.2">
      <c r="A103" s="1" t="s">
        <v>3</v>
      </c>
      <c r="B103" s="33" t="s">
        <v>28</v>
      </c>
      <c r="C103" s="34" t="s">
        <v>173</v>
      </c>
      <c r="D103" s="35" t="s">
        <v>174</v>
      </c>
      <c r="E103" s="36">
        <v>199320</v>
      </c>
      <c r="F103" s="37">
        <v>148992.29999999999</v>
      </c>
      <c r="G103" s="36">
        <v>0</v>
      </c>
      <c r="H103" s="37">
        <v>4500</v>
      </c>
      <c r="I103" s="38">
        <v>10000</v>
      </c>
      <c r="J103" s="38">
        <f>E103-(F103+H103+I103)</f>
        <v>35827.700000000012</v>
      </c>
      <c r="K103" s="12"/>
    </row>
    <row r="104" spans="1:11" x14ac:dyDescent="0.2">
      <c r="A104" s="1" t="s">
        <v>3</v>
      </c>
      <c r="B104" s="39"/>
      <c r="C104" s="40"/>
      <c r="D104" s="41" t="s">
        <v>31</v>
      </c>
      <c r="E104" s="42"/>
      <c r="F104" s="43"/>
      <c r="G104" s="42"/>
      <c r="H104" s="43"/>
      <c r="I104" s="44">
        <v>10000</v>
      </c>
      <c r="J104" s="44"/>
      <c r="K104" s="12"/>
    </row>
    <row r="105" spans="1:11" x14ac:dyDescent="0.2">
      <c r="A105" s="1" t="s">
        <v>3</v>
      </c>
      <c r="B105" s="33" t="s">
        <v>28</v>
      </c>
      <c r="C105" s="34" t="s">
        <v>175</v>
      </c>
      <c r="D105" s="35" t="s">
        <v>176</v>
      </c>
      <c r="E105" s="36">
        <v>291065.5</v>
      </c>
      <c r="F105" s="37">
        <v>255430.15</v>
      </c>
      <c r="G105" s="36">
        <v>3000</v>
      </c>
      <c r="H105" s="37">
        <v>2000</v>
      </c>
      <c r="I105" s="38">
        <v>1000</v>
      </c>
      <c r="J105" s="38">
        <f>E105-(F105+H105+I105)</f>
        <v>32635.350000000006</v>
      </c>
      <c r="K105" s="12"/>
    </row>
    <row r="106" spans="1:11" x14ac:dyDescent="0.2">
      <c r="A106" s="1" t="s">
        <v>3</v>
      </c>
      <c r="B106" s="39"/>
      <c r="C106" s="40"/>
      <c r="D106" s="41" t="s">
        <v>31</v>
      </c>
      <c r="E106" s="42"/>
      <c r="F106" s="43"/>
      <c r="G106" s="42"/>
      <c r="H106" s="43"/>
      <c r="I106" s="44">
        <v>1000</v>
      </c>
      <c r="J106" s="44"/>
      <c r="K106" s="12"/>
    </row>
    <row r="107" spans="1:11" x14ac:dyDescent="0.2">
      <c r="A107" s="1" t="s">
        <v>3</v>
      </c>
      <c r="B107" s="33" t="s">
        <v>28</v>
      </c>
      <c r="C107" s="34" t="s">
        <v>177</v>
      </c>
      <c r="D107" s="35" t="s">
        <v>178</v>
      </c>
      <c r="E107" s="36">
        <v>802178</v>
      </c>
      <c r="F107" s="37">
        <v>671695.71</v>
      </c>
      <c r="G107" s="36">
        <v>25000</v>
      </c>
      <c r="H107" s="37">
        <v>20500</v>
      </c>
      <c r="I107" s="38">
        <v>20000</v>
      </c>
      <c r="J107" s="38">
        <f>E107-(F107+H107+I107)</f>
        <v>89982.290000000037</v>
      </c>
      <c r="K107" s="12"/>
    </row>
    <row r="108" spans="1:11" x14ac:dyDescent="0.2">
      <c r="A108" s="1" t="s">
        <v>3</v>
      </c>
      <c r="B108" s="39"/>
      <c r="C108" s="40"/>
      <c r="D108" s="41" t="s">
        <v>31</v>
      </c>
      <c r="E108" s="42"/>
      <c r="F108" s="43"/>
      <c r="G108" s="42"/>
      <c r="H108" s="43"/>
      <c r="I108" s="44">
        <v>20000</v>
      </c>
      <c r="J108" s="44"/>
      <c r="K108" s="12"/>
    </row>
    <row r="109" spans="1:11" x14ac:dyDescent="0.2">
      <c r="A109" s="1" t="s">
        <v>3</v>
      </c>
      <c r="B109" s="33" t="s">
        <v>28</v>
      </c>
      <c r="C109" s="34" t="s">
        <v>179</v>
      </c>
      <c r="D109" s="35" t="s">
        <v>180</v>
      </c>
      <c r="E109" s="36">
        <v>239969.42</v>
      </c>
      <c r="F109" s="37">
        <v>208555.88</v>
      </c>
      <c r="G109" s="36">
        <v>10000</v>
      </c>
      <c r="H109" s="37">
        <v>10000</v>
      </c>
      <c r="I109" s="38">
        <v>1000</v>
      </c>
      <c r="J109" s="38">
        <f>E109-(F109+H109+I109)</f>
        <v>20413.540000000008</v>
      </c>
      <c r="K109" s="12"/>
    </row>
    <row r="110" spans="1:11" x14ac:dyDescent="0.2">
      <c r="A110" s="1" t="s">
        <v>3</v>
      </c>
      <c r="B110" s="39"/>
      <c r="C110" s="40"/>
      <c r="D110" s="41" t="s">
        <v>31</v>
      </c>
      <c r="E110" s="42"/>
      <c r="F110" s="43"/>
      <c r="G110" s="42"/>
      <c r="H110" s="43"/>
      <c r="I110" s="44">
        <v>1000</v>
      </c>
      <c r="J110" s="44"/>
      <c r="K110" s="12"/>
    </row>
    <row r="111" spans="1:11" x14ac:dyDescent="0.2">
      <c r="A111" s="1" t="s">
        <v>3</v>
      </c>
      <c r="B111" s="33" t="s">
        <v>28</v>
      </c>
      <c r="C111" s="34" t="s">
        <v>181</v>
      </c>
      <c r="D111" s="35" t="s">
        <v>182</v>
      </c>
      <c r="E111" s="36">
        <v>200000</v>
      </c>
      <c r="F111" s="37">
        <v>32004.47</v>
      </c>
      <c r="G111" s="36">
        <v>5000</v>
      </c>
      <c r="H111" s="37">
        <v>2000</v>
      </c>
      <c r="I111" s="38">
        <v>4000</v>
      </c>
      <c r="J111" s="38">
        <f>E111-(F111+H111+I111)</f>
        <v>161995.53</v>
      </c>
      <c r="K111" s="12"/>
    </row>
    <row r="112" spans="1:11" x14ac:dyDescent="0.2">
      <c r="A112" s="1" t="s">
        <v>3</v>
      </c>
      <c r="B112" s="39"/>
      <c r="C112" s="40"/>
      <c r="D112" s="41" t="s">
        <v>31</v>
      </c>
      <c r="E112" s="42"/>
      <c r="F112" s="43"/>
      <c r="G112" s="42"/>
      <c r="H112" s="43"/>
      <c r="I112" s="44">
        <v>4000</v>
      </c>
      <c r="J112" s="44"/>
      <c r="K112" s="12"/>
    </row>
    <row r="113" spans="1:11" x14ac:dyDescent="0.2">
      <c r="A113" s="1" t="s">
        <v>3</v>
      </c>
      <c r="B113" s="33" t="s">
        <v>28</v>
      </c>
      <c r="C113" s="34" t="s">
        <v>183</v>
      </c>
      <c r="D113" s="35" t="s">
        <v>184</v>
      </c>
      <c r="E113" s="36">
        <v>12651383</v>
      </c>
      <c r="F113" s="37">
        <v>7332417.8799999999</v>
      </c>
      <c r="G113" s="36">
        <v>415000</v>
      </c>
      <c r="H113" s="37">
        <v>459000</v>
      </c>
      <c r="I113" s="38">
        <v>615000</v>
      </c>
      <c r="J113" s="38">
        <f>E113-(F113+H113+I113)</f>
        <v>4244965.120000001</v>
      </c>
      <c r="K113" s="12"/>
    </row>
    <row r="114" spans="1:11" x14ac:dyDescent="0.2">
      <c r="A114" s="1" t="s">
        <v>3</v>
      </c>
      <c r="B114" s="39"/>
      <c r="C114" s="40"/>
      <c r="D114" s="41" t="s">
        <v>27</v>
      </c>
      <c r="E114" s="42"/>
      <c r="F114" s="43"/>
      <c r="G114" s="42"/>
      <c r="H114" s="43"/>
      <c r="I114" s="44">
        <v>615000</v>
      </c>
      <c r="J114" s="44"/>
      <c r="K114" s="12"/>
    </row>
    <row r="115" spans="1:11" x14ac:dyDescent="0.2">
      <c r="A115" s="1" t="s">
        <v>3</v>
      </c>
      <c r="B115" s="33" t="s">
        <v>28</v>
      </c>
      <c r="C115" s="34" t="s">
        <v>185</v>
      </c>
      <c r="D115" s="35" t="s">
        <v>186</v>
      </c>
      <c r="E115" s="36">
        <v>55000</v>
      </c>
      <c r="F115" s="37">
        <v>0</v>
      </c>
      <c r="G115" s="36">
        <v>5000</v>
      </c>
      <c r="H115" s="37">
        <v>5000</v>
      </c>
      <c r="I115" s="38">
        <v>5000</v>
      </c>
      <c r="J115" s="38">
        <f>E115-(F115+H115+I115)</f>
        <v>45000</v>
      </c>
      <c r="K115" s="12"/>
    </row>
    <row r="116" spans="1:11" x14ac:dyDescent="0.2">
      <c r="A116" s="1" t="s">
        <v>3</v>
      </c>
      <c r="B116" s="39"/>
      <c r="C116" s="40"/>
      <c r="D116" s="41" t="s">
        <v>31</v>
      </c>
      <c r="E116" s="42"/>
      <c r="F116" s="43"/>
      <c r="G116" s="42"/>
      <c r="H116" s="43"/>
      <c r="I116" s="44">
        <v>5000</v>
      </c>
      <c r="J116" s="44"/>
      <c r="K116" s="12"/>
    </row>
    <row r="117" spans="1:11" x14ac:dyDescent="0.2">
      <c r="A117" s="1" t="s">
        <v>3</v>
      </c>
      <c r="B117" s="33" t="s">
        <v>28</v>
      </c>
      <c r="C117" s="34" t="s">
        <v>187</v>
      </c>
      <c r="D117" s="35" t="s">
        <v>188</v>
      </c>
      <c r="E117" s="36">
        <v>211230.39</v>
      </c>
      <c r="F117" s="37">
        <v>149910.42000000001</v>
      </c>
      <c r="G117" s="36">
        <v>10000</v>
      </c>
      <c r="H117" s="37">
        <v>5000</v>
      </c>
      <c r="I117" s="38">
        <v>3000</v>
      </c>
      <c r="J117" s="38">
        <f>E117-(F117+H117+I117)</f>
        <v>53319.97</v>
      </c>
      <c r="K117" s="12"/>
    </row>
    <row r="118" spans="1:11" x14ac:dyDescent="0.2">
      <c r="A118" s="1" t="s">
        <v>3</v>
      </c>
      <c r="B118" s="39"/>
      <c r="C118" s="40"/>
      <c r="D118" s="41" t="s">
        <v>31</v>
      </c>
      <c r="E118" s="42"/>
      <c r="F118" s="43"/>
      <c r="G118" s="42"/>
      <c r="H118" s="43"/>
      <c r="I118" s="44">
        <v>3000</v>
      </c>
      <c r="J118" s="44"/>
      <c r="K118" s="12"/>
    </row>
    <row r="119" spans="1:11" x14ac:dyDescent="0.2">
      <c r="A119" s="1" t="s">
        <v>3</v>
      </c>
      <c r="B119" s="33" t="s">
        <v>28</v>
      </c>
      <c r="C119" s="34" t="s">
        <v>189</v>
      </c>
      <c r="D119" s="35" t="s">
        <v>190</v>
      </c>
      <c r="E119" s="36">
        <v>423551</v>
      </c>
      <c r="F119" s="37">
        <v>265136.61</v>
      </c>
      <c r="G119" s="36">
        <v>25000</v>
      </c>
      <c r="H119" s="37">
        <v>15000</v>
      </c>
      <c r="I119" s="38">
        <v>20000</v>
      </c>
      <c r="J119" s="38">
        <f>E119-(F119+H119+I119)</f>
        <v>123414.39000000001</v>
      </c>
      <c r="K119" s="12"/>
    </row>
    <row r="120" spans="1:11" x14ac:dyDescent="0.2">
      <c r="A120" s="1" t="s">
        <v>3</v>
      </c>
      <c r="B120" s="39"/>
      <c r="C120" s="40"/>
      <c r="D120" s="41" t="s">
        <v>31</v>
      </c>
      <c r="E120" s="42"/>
      <c r="F120" s="43"/>
      <c r="G120" s="42"/>
      <c r="H120" s="43"/>
      <c r="I120" s="44">
        <v>20000</v>
      </c>
      <c r="J120" s="44"/>
      <c r="K120" s="12"/>
    </row>
    <row r="121" spans="1:11" x14ac:dyDescent="0.2">
      <c r="A121" s="1" t="s">
        <v>3</v>
      </c>
      <c r="B121" s="33" t="s">
        <v>28</v>
      </c>
      <c r="C121" s="34" t="s">
        <v>191</v>
      </c>
      <c r="D121" s="35" t="s">
        <v>192</v>
      </c>
      <c r="E121" s="36">
        <v>66469</v>
      </c>
      <c r="F121" s="37">
        <v>49670.69</v>
      </c>
      <c r="G121" s="36">
        <v>0</v>
      </c>
      <c r="H121" s="37">
        <v>2000</v>
      </c>
      <c r="I121" s="38">
        <v>3000</v>
      </c>
      <c r="J121" s="38">
        <f>E121-(F121+H121+I121)</f>
        <v>11798.309999999998</v>
      </c>
      <c r="K121" s="12"/>
    </row>
    <row r="122" spans="1:11" x14ac:dyDescent="0.2">
      <c r="A122" s="1" t="s">
        <v>3</v>
      </c>
      <c r="B122" s="39"/>
      <c r="C122" s="40"/>
      <c r="D122" s="41" t="s">
        <v>31</v>
      </c>
      <c r="E122" s="42"/>
      <c r="F122" s="43"/>
      <c r="G122" s="42"/>
      <c r="H122" s="43"/>
      <c r="I122" s="44">
        <v>3000</v>
      </c>
      <c r="J122" s="44"/>
      <c r="K122" s="12"/>
    </row>
    <row r="123" spans="1:11" x14ac:dyDescent="0.2">
      <c r="A123" s="1" t="s">
        <v>3</v>
      </c>
      <c r="B123" s="33" t="s">
        <v>28</v>
      </c>
      <c r="C123" s="34" t="s">
        <v>193</v>
      </c>
      <c r="D123" s="35" t="s">
        <v>194</v>
      </c>
      <c r="E123" s="36">
        <v>396800</v>
      </c>
      <c r="F123" s="37">
        <v>167268.48000000001</v>
      </c>
      <c r="G123" s="36">
        <v>35000</v>
      </c>
      <c r="H123" s="37">
        <v>15000</v>
      </c>
      <c r="I123" s="38">
        <v>10000</v>
      </c>
      <c r="J123" s="38">
        <f>E123-(F123+H123+I123)</f>
        <v>204531.52</v>
      </c>
      <c r="K123" s="12"/>
    </row>
    <row r="124" spans="1:11" x14ac:dyDescent="0.2">
      <c r="A124" s="1" t="s">
        <v>3</v>
      </c>
      <c r="B124" s="39"/>
      <c r="C124" s="40"/>
      <c r="D124" s="41" t="s">
        <v>31</v>
      </c>
      <c r="E124" s="42"/>
      <c r="F124" s="43"/>
      <c r="G124" s="42"/>
      <c r="H124" s="43"/>
      <c r="I124" s="44">
        <v>10000</v>
      </c>
      <c r="J124" s="44"/>
      <c r="K124" s="12"/>
    </row>
    <row r="125" spans="1:11" x14ac:dyDescent="0.2">
      <c r="A125" s="1" t="s">
        <v>3</v>
      </c>
      <c r="B125" s="33" t="s">
        <v>28</v>
      </c>
      <c r="C125" s="34" t="s">
        <v>195</v>
      </c>
      <c r="D125" s="35" t="s">
        <v>196</v>
      </c>
      <c r="E125" s="36">
        <v>144000</v>
      </c>
      <c r="F125" s="37">
        <v>126577.25</v>
      </c>
      <c r="G125" s="36">
        <v>8000</v>
      </c>
      <c r="H125" s="37">
        <v>12000</v>
      </c>
      <c r="I125" s="38">
        <v>1000</v>
      </c>
      <c r="J125" s="38">
        <f>E125-(F125+H125+I125)</f>
        <v>4422.75</v>
      </c>
      <c r="K125" s="12"/>
    </row>
    <row r="126" spans="1:11" x14ac:dyDescent="0.2">
      <c r="A126" s="1" t="s">
        <v>3</v>
      </c>
      <c r="B126" s="39"/>
      <c r="C126" s="40"/>
      <c r="D126" s="41" t="s">
        <v>31</v>
      </c>
      <c r="E126" s="42"/>
      <c r="F126" s="43"/>
      <c r="G126" s="42"/>
      <c r="H126" s="43"/>
      <c r="I126" s="44">
        <v>1000</v>
      </c>
      <c r="J126" s="44"/>
      <c r="K126" s="12"/>
    </row>
    <row r="127" spans="1:11" x14ac:dyDescent="0.2">
      <c r="A127" s="1" t="s">
        <v>3</v>
      </c>
      <c r="B127" s="33" t="s">
        <v>28</v>
      </c>
      <c r="C127" s="34" t="s">
        <v>197</v>
      </c>
      <c r="D127" s="35" t="s">
        <v>198</v>
      </c>
      <c r="E127" s="36">
        <v>120000.3</v>
      </c>
      <c r="F127" s="37">
        <v>93803.23</v>
      </c>
      <c r="G127" s="36">
        <v>1000</v>
      </c>
      <c r="H127" s="37">
        <v>1000</v>
      </c>
      <c r="I127" s="38">
        <v>500</v>
      </c>
      <c r="J127" s="38">
        <f>E127-(F127+H127+I127)</f>
        <v>24697.070000000007</v>
      </c>
      <c r="K127" s="12"/>
    </row>
    <row r="128" spans="1:11" x14ac:dyDescent="0.2">
      <c r="A128" s="1" t="s">
        <v>3</v>
      </c>
      <c r="B128" s="39"/>
      <c r="C128" s="40"/>
      <c r="D128" s="41" t="s">
        <v>31</v>
      </c>
      <c r="E128" s="42"/>
      <c r="F128" s="43"/>
      <c r="G128" s="42"/>
      <c r="H128" s="43"/>
      <c r="I128" s="44">
        <v>500</v>
      </c>
      <c r="J128" s="44"/>
      <c r="K128" s="12"/>
    </row>
    <row r="129" spans="1:11" x14ac:dyDescent="0.2">
      <c r="A129" s="1" t="s">
        <v>3</v>
      </c>
      <c r="B129" s="33" t="s">
        <v>28</v>
      </c>
      <c r="C129" s="34" t="s">
        <v>199</v>
      </c>
      <c r="D129" s="35" t="s">
        <v>200</v>
      </c>
      <c r="E129" s="36">
        <v>86000</v>
      </c>
      <c r="F129" s="37">
        <v>3833.62</v>
      </c>
      <c r="G129" s="36">
        <v>3000</v>
      </c>
      <c r="H129" s="37">
        <v>1000</v>
      </c>
      <c r="I129" s="38">
        <v>2000</v>
      </c>
      <c r="J129" s="38">
        <f>E129-(F129+H129+I129)</f>
        <v>79166.38</v>
      </c>
      <c r="K129" s="12"/>
    </row>
    <row r="130" spans="1:11" x14ac:dyDescent="0.2">
      <c r="A130" s="1" t="s">
        <v>3</v>
      </c>
      <c r="B130" s="39"/>
      <c r="C130" s="40"/>
      <c r="D130" s="41" t="s">
        <v>31</v>
      </c>
      <c r="E130" s="42"/>
      <c r="F130" s="43"/>
      <c r="G130" s="42"/>
      <c r="H130" s="43"/>
      <c r="I130" s="44">
        <v>2000</v>
      </c>
      <c r="J130" s="44"/>
      <c r="K130" s="12"/>
    </row>
    <row r="131" spans="1:11" x14ac:dyDescent="0.2">
      <c r="A131" s="1" t="s">
        <v>3</v>
      </c>
      <c r="B131" s="33" t="s">
        <v>28</v>
      </c>
      <c r="C131" s="34" t="s">
        <v>201</v>
      </c>
      <c r="D131" s="35" t="s">
        <v>202</v>
      </c>
      <c r="E131" s="36">
        <v>114825</v>
      </c>
      <c r="F131" s="37">
        <v>73755.98</v>
      </c>
      <c r="G131" s="36">
        <v>6613</v>
      </c>
      <c r="H131" s="37">
        <v>14613</v>
      </c>
      <c r="I131" s="38">
        <v>3000</v>
      </c>
      <c r="J131" s="38">
        <f>E131-(F131+H131+I131)</f>
        <v>23456.020000000004</v>
      </c>
      <c r="K131" s="12"/>
    </row>
    <row r="132" spans="1:11" x14ac:dyDescent="0.2">
      <c r="A132" s="1" t="s">
        <v>3</v>
      </c>
      <c r="B132" s="39"/>
      <c r="C132" s="40"/>
      <c r="D132" s="41" t="s">
        <v>31</v>
      </c>
      <c r="E132" s="42"/>
      <c r="F132" s="43"/>
      <c r="G132" s="42"/>
      <c r="H132" s="43"/>
      <c r="I132" s="44">
        <v>3000</v>
      </c>
      <c r="J132" s="44"/>
      <c r="K132" s="12"/>
    </row>
    <row r="133" spans="1:11" x14ac:dyDescent="0.2">
      <c r="A133" s="1" t="s">
        <v>3</v>
      </c>
      <c r="B133" s="33" t="s">
        <v>28</v>
      </c>
      <c r="C133" s="34" t="s">
        <v>203</v>
      </c>
      <c r="D133" s="35" t="s">
        <v>204</v>
      </c>
      <c r="E133" s="36">
        <v>220000</v>
      </c>
      <c r="F133" s="37">
        <v>8541.4500000000007</v>
      </c>
      <c r="G133" s="36">
        <v>5300</v>
      </c>
      <c r="H133" s="37">
        <v>5300</v>
      </c>
      <c r="I133" s="38">
        <v>4500</v>
      </c>
      <c r="J133" s="38">
        <f>E133-(F133+H133+I133)</f>
        <v>201658.55</v>
      </c>
      <c r="K133" s="12"/>
    </row>
    <row r="134" spans="1:11" x14ac:dyDescent="0.2">
      <c r="A134" s="1" t="s">
        <v>3</v>
      </c>
      <c r="B134" s="39"/>
      <c r="C134" s="40"/>
      <c r="D134" s="41" t="s">
        <v>31</v>
      </c>
      <c r="E134" s="42"/>
      <c r="F134" s="43"/>
      <c r="G134" s="42"/>
      <c r="H134" s="43"/>
      <c r="I134" s="44">
        <v>4500</v>
      </c>
      <c r="J134" s="44"/>
      <c r="K134" s="12"/>
    </row>
    <row r="135" spans="1:11" x14ac:dyDescent="0.2">
      <c r="A135" s="1" t="s">
        <v>3</v>
      </c>
      <c r="B135" s="33" t="s">
        <v>28</v>
      </c>
      <c r="C135" s="34" t="s">
        <v>205</v>
      </c>
      <c r="D135" s="35" t="s">
        <v>206</v>
      </c>
      <c r="E135" s="36">
        <v>100000</v>
      </c>
      <c r="F135" s="37">
        <v>85968.77</v>
      </c>
      <c r="G135" s="36">
        <v>5000</v>
      </c>
      <c r="H135" s="37">
        <v>5000</v>
      </c>
      <c r="I135" s="38">
        <v>6000</v>
      </c>
      <c r="J135" s="38">
        <f>E135-(F135+H135+I135)</f>
        <v>3031.2299999999959</v>
      </c>
      <c r="K135" s="12"/>
    </row>
    <row r="136" spans="1:11" x14ac:dyDescent="0.2">
      <c r="A136" s="1" t="s">
        <v>3</v>
      </c>
      <c r="B136" s="39"/>
      <c r="C136" s="40"/>
      <c r="D136" s="41" t="s">
        <v>31</v>
      </c>
      <c r="E136" s="42"/>
      <c r="F136" s="43"/>
      <c r="G136" s="42"/>
      <c r="H136" s="43"/>
      <c r="I136" s="44">
        <v>6000</v>
      </c>
      <c r="J136" s="44"/>
      <c r="K136" s="12"/>
    </row>
    <row r="137" spans="1:11" x14ac:dyDescent="0.2">
      <c r="A137" s="1" t="s">
        <v>3</v>
      </c>
      <c r="B137" s="33" t="s">
        <v>28</v>
      </c>
      <c r="C137" s="34" t="s">
        <v>207</v>
      </c>
      <c r="D137" s="35" t="s">
        <v>208</v>
      </c>
      <c r="E137" s="36">
        <v>86150</v>
      </c>
      <c r="F137" s="37">
        <v>51215.95</v>
      </c>
      <c r="G137" s="36">
        <v>500</v>
      </c>
      <c r="H137" s="37">
        <v>500</v>
      </c>
      <c r="I137" s="38">
        <v>500</v>
      </c>
      <c r="J137" s="38">
        <f>E137-(F137+H137+I137)</f>
        <v>33934.050000000003</v>
      </c>
      <c r="K137" s="12"/>
    </row>
    <row r="138" spans="1:11" x14ac:dyDescent="0.2">
      <c r="A138" s="1" t="s">
        <v>3</v>
      </c>
      <c r="B138" s="39"/>
      <c r="C138" s="40"/>
      <c r="D138" s="41" t="s">
        <v>31</v>
      </c>
      <c r="E138" s="42"/>
      <c r="F138" s="43"/>
      <c r="G138" s="42"/>
      <c r="H138" s="43"/>
      <c r="I138" s="44">
        <v>500</v>
      </c>
      <c r="J138" s="44"/>
      <c r="K138" s="12"/>
    </row>
    <row r="139" spans="1:11" x14ac:dyDescent="0.2">
      <c r="A139" s="1" t="s">
        <v>3</v>
      </c>
      <c r="B139" s="33" t="s">
        <v>28</v>
      </c>
      <c r="C139" s="34" t="s">
        <v>209</v>
      </c>
      <c r="D139" s="35" t="s">
        <v>210</v>
      </c>
      <c r="E139" s="36">
        <v>150000</v>
      </c>
      <c r="F139" s="37">
        <v>85118.51</v>
      </c>
      <c r="G139" s="36">
        <v>1000</v>
      </c>
      <c r="H139" s="37">
        <v>1000</v>
      </c>
      <c r="I139" s="38">
        <v>1000</v>
      </c>
      <c r="J139" s="38">
        <f>E139-(F139+H139+I139)</f>
        <v>62881.490000000005</v>
      </c>
      <c r="K139" s="12"/>
    </row>
    <row r="140" spans="1:11" x14ac:dyDescent="0.2">
      <c r="A140" s="1" t="s">
        <v>3</v>
      </c>
      <c r="B140" s="39"/>
      <c r="C140" s="40"/>
      <c r="D140" s="41" t="s">
        <v>31</v>
      </c>
      <c r="E140" s="42"/>
      <c r="F140" s="43"/>
      <c r="G140" s="42"/>
      <c r="H140" s="43"/>
      <c r="I140" s="44">
        <v>1000</v>
      </c>
      <c r="J140" s="44"/>
      <c r="K140" s="12"/>
    </row>
    <row r="141" spans="1:11" x14ac:dyDescent="0.2">
      <c r="A141" s="1" t="s">
        <v>3</v>
      </c>
      <c r="B141" s="33" t="s">
        <v>28</v>
      </c>
      <c r="C141" s="34" t="s">
        <v>211</v>
      </c>
      <c r="D141" s="35" t="s">
        <v>212</v>
      </c>
      <c r="E141" s="36">
        <v>342584.56</v>
      </c>
      <c r="F141" s="37">
        <v>231606.79</v>
      </c>
      <c r="G141" s="36">
        <v>38000</v>
      </c>
      <c r="H141" s="37">
        <v>61500</v>
      </c>
      <c r="I141" s="38">
        <v>12000</v>
      </c>
      <c r="J141" s="38">
        <f>E141-(F141+H141+I141)</f>
        <v>37477.76999999996</v>
      </c>
      <c r="K141" s="12"/>
    </row>
    <row r="142" spans="1:11" x14ac:dyDescent="0.2">
      <c r="A142" s="1" t="s">
        <v>3</v>
      </c>
      <c r="B142" s="39"/>
      <c r="C142" s="40"/>
      <c r="D142" s="41" t="s">
        <v>31</v>
      </c>
      <c r="E142" s="42"/>
      <c r="F142" s="43"/>
      <c r="G142" s="42"/>
      <c r="H142" s="43"/>
      <c r="I142" s="44">
        <v>12000</v>
      </c>
      <c r="J142" s="44"/>
      <c r="K142" s="12"/>
    </row>
    <row r="143" spans="1:11" x14ac:dyDescent="0.2">
      <c r="A143" s="1" t="s">
        <v>3</v>
      </c>
      <c r="B143" s="33" t="s">
        <v>28</v>
      </c>
      <c r="C143" s="34" t="s">
        <v>213</v>
      </c>
      <c r="D143" s="35" t="s">
        <v>214</v>
      </c>
      <c r="E143" s="36">
        <v>110000</v>
      </c>
      <c r="F143" s="37">
        <v>24058.15</v>
      </c>
      <c r="G143" s="36">
        <v>3000</v>
      </c>
      <c r="H143" s="37">
        <v>3000</v>
      </c>
      <c r="I143" s="38">
        <v>4000</v>
      </c>
      <c r="J143" s="38">
        <f>E143-(F143+H143+I143)</f>
        <v>78941.850000000006</v>
      </c>
      <c r="K143" s="12"/>
    </row>
    <row r="144" spans="1:11" x14ac:dyDescent="0.2">
      <c r="A144" s="1" t="s">
        <v>3</v>
      </c>
      <c r="B144" s="39"/>
      <c r="C144" s="40"/>
      <c r="D144" s="41" t="s">
        <v>31</v>
      </c>
      <c r="E144" s="42"/>
      <c r="F144" s="43"/>
      <c r="G144" s="42"/>
      <c r="H144" s="43"/>
      <c r="I144" s="44">
        <v>4000</v>
      </c>
      <c r="J144" s="44"/>
      <c r="K144" s="12"/>
    </row>
    <row r="145" spans="1:11" x14ac:dyDescent="0.2">
      <c r="A145" s="1" t="s">
        <v>3</v>
      </c>
      <c r="B145" s="33" t="s">
        <v>28</v>
      </c>
      <c r="C145" s="34" t="s">
        <v>215</v>
      </c>
      <c r="D145" s="35" t="s">
        <v>216</v>
      </c>
      <c r="E145" s="36">
        <v>200000</v>
      </c>
      <c r="F145" s="37">
        <v>7284.01</v>
      </c>
      <c r="G145" s="36">
        <v>5000</v>
      </c>
      <c r="H145" s="37">
        <v>2000</v>
      </c>
      <c r="I145" s="38">
        <v>3000</v>
      </c>
      <c r="J145" s="38">
        <f>E145-(F145+H145+I145)</f>
        <v>187715.99</v>
      </c>
      <c r="K145" s="12"/>
    </row>
    <row r="146" spans="1:11" x14ac:dyDescent="0.2">
      <c r="A146" s="1" t="s">
        <v>3</v>
      </c>
      <c r="B146" s="39"/>
      <c r="C146" s="40"/>
      <c r="D146" s="41" t="s">
        <v>31</v>
      </c>
      <c r="E146" s="42"/>
      <c r="F146" s="43"/>
      <c r="G146" s="42"/>
      <c r="H146" s="43"/>
      <c r="I146" s="44">
        <v>3000</v>
      </c>
      <c r="J146" s="44"/>
      <c r="K146" s="12"/>
    </row>
    <row r="147" spans="1:11" x14ac:dyDescent="0.2">
      <c r="A147" s="1" t="s">
        <v>3</v>
      </c>
      <c r="B147" s="33" t="s">
        <v>28</v>
      </c>
      <c r="C147" s="34" t="s">
        <v>217</v>
      </c>
      <c r="D147" s="35" t="s">
        <v>218</v>
      </c>
      <c r="E147" s="36">
        <v>275000</v>
      </c>
      <c r="F147" s="37">
        <v>27358.18</v>
      </c>
      <c r="G147" s="36">
        <v>20500</v>
      </c>
      <c r="H147" s="37">
        <v>26500</v>
      </c>
      <c r="I147" s="38">
        <v>15000</v>
      </c>
      <c r="J147" s="38">
        <f>E147-(F147+H147+I147)</f>
        <v>206141.82</v>
      </c>
      <c r="K147" s="12"/>
    </row>
    <row r="148" spans="1:11" x14ac:dyDescent="0.2">
      <c r="A148" s="1" t="s">
        <v>3</v>
      </c>
      <c r="B148" s="39"/>
      <c r="C148" s="40"/>
      <c r="D148" s="41" t="s">
        <v>31</v>
      </c>
      <c r="E148" s="42"/>
      <c r="F148" s="43"/>
      <c r="G148" s="42"/>
      <c r="H148" s="43"/>
      <c r="I148" s="44">
        <v>15000</v>
      </c>
      <c r="J148" s="44"/>
      <c r="K148" s="12"/>
    </row>
    <row r="149" spans="1:11" x14ac:dyDescent="0.2">
      <c r="A149" s="1" t="s">
        <v>3</v>
      </c>
      <c r="B149" s="33" t="s">
        <v>28</v>
      </c>
      <c r="C149" s="34" t="s">
        <v>219</v>
      </c>
      <c r="D149" s="35" t="s">
        <v>220</v>
      </c>
      <c r="E149" s="36">
        <v>123000</v>
      </c>
      <c r="F149" s="37">
        <v>5300.24</v>
      </c>
      <c r="G149" s="36">
        <v>1000</v>
      </c>
      <c r="H149" s="37">
        <v>200</v>
      </c>
      <c r="I149" s="38">
        <v>500</v>
      </c>
      <c r="J149" s="38">
        <f>E149-(F149+H149+I149)</f>
        <v>116999.76</v>
      </c>
      <c r="K149" s="12"/>
    </row>
    <row r="150" spans="1:11" x14ac:dyDescent="0.2">
      <c r="A150" s="1" t="s">
        <v>3</v>
      </c>
      <c r="B150" s="39"/>
      <c r="C150" s="40"/>
      <c r="D150" s="41" t="s">
        <v>31</v>
      </c>
      <c r="E150" s="42"/>
      <c r="F150" s="43"/>
      <c r="G150" s="42"/>
      <c r="H150" s="43"/>
      <c r="I150" s="44">
        <v>500</v>
      </c>
      <c r="J150" s="44"/>
      <c r="K150" s="12"/>
    </row>
    <row r="151" spans="1:11" x14ac:dyDescent="0.2">
      <c r="A151" s="1" t="s">
        <v>3</v>
      </c>
      <c r="B151" s="33" t="s">
        <v>28</v>
      </c>
      <c r="C151" s="34" t="s">
        <v>221</v>
      </c>
      <c r="D151" s="35" t="s">
        <v>222</v>
      </c>
      <c r="E151" s="36">
        <v>95000</v>
      </c>
      <c r="F151" s="37">
        <v>3925.71</v>
      </c>
      <c r="G151" s="36">
        <v>3000</v>
      </c>
      <c r="H151" s="37">
        <v>1500</v>
      </c>
      <c r="I151" s="38">
        <v>1000</v>
      </c>
      <c r="J151" s="38">
        <f>E151-(F151+H151+I151)</f>
        <v>88574.29</v>
      </c>
      <c r="K151" s="12"/>
    </row>
    <row r="152" spans="1:11" x14ac:dyDescent="0.2">
      <c r="A152" s="1" t="s">
        <v>3</v>
      </c>
      <c r="B152" s="39"/>
      <c r="C152" s="40"/>
      <c r="D152" s="41" t="s">
        <v>31</v>
      </c>
      <c r="E152" s="42"/>
      <c r="F152" s="43"/>
      <c r="G152" s="42"/>
      <c r="H152" s="43"/>
      <c r="I152" s="44">
        <v>1000</v>
      </c>
      <c r="J152" s="44"/>
      <c r="K152" s="12"/>
    </row>
    <row r="153" spans="1:11" x14ac:dyDescent="0.2">
      <c r="A153" s="1" t="s">
        <v>3</v>
      </c>
      <c r="B153" s="33" t="s">
        <v>28</v>
      </c>
      <c r="C153" s="34" t="s">
        <v>223</v>
      </c>
      <c r="D153" s="35" t="s">
        <v>224</v>
      </c>
      <c r="E153" s="36">
        <v>108900</v>
      </c>
      <c r="F153" s="37">
        <v>21087.35</v>
      </c>
      <c r="G153" s="36">
        <v>60000</v>
      </c>
      <c r="H153" s="37">
        <v>85000</v>
      </c>
      <c r="I153" s="38">
        <v>2812</v>
      </c>
      <c r="J153" s="38">
        <f>E153-(F153+H153+I153)</f>
        <v>0.64999999999417923</v>
      </c>
      <c r="K153" s="12"/>
    </row>
    <row r="154" spans="1:11" x14ac:dyDescent="0.2">
      <c r="A154" s="1" t="s">
        <v>3</v>
      </c>
      <c r="B154" s="39"/>
      <c r="C154" s="40"/>
      <c r="D154" s="41" t="s">
        <v>31</v>
      </c>
      <c r="E154" s="42"/>
      <c r="F154" s="43"/>
      <c r="G154" s="42"/>
      <c r="H154" s="43"/>
      <c r="I154" s="44">
        <v>2812</v>
      </c>
      <c r="J154" s="44"/>
      <c r="K154" s="12"/>
    </row>
    <row r="155" spans="1:11" x14ac:dyDescent="0.2">
      <c r="A155" s="1" t="s">
        <v>3</v>
      </c>
      <c r="B155" s="33" t="s">
        <v>28</v>
      </c>
      <c r="C155" s="34" t="s">
        <v>225</v>
      </c>
      <c r="D155" s="35" t="s">
        <v>226</v>
      </c>
      <c r="E155" s="36">
        <v>90000</v>
      </c>
      <c r="F155" s="37">
        <v>33790.75</v>
      </c>
      <c r="G155" s="36">
        <v>30000</v>
      </c>
      <c r="H155" s="37">
        <v>26000</v>
      </c>
      <c r="I155" s="38">
        <v>20209</v>
      </c>
      <c r="J155" s="38">
        <f>E155-(F155+H155+I155)</f>
        <v>10000.25</v>
      </c>
      <c r="K155" s="12"/>
    </row>
    <row r="156" spans="1:11" x14ac:dyDescent="0.2">
      <c r="A156" s="1" t="s">
        <v>3</v>
      </c>
      <c r="B156" s="39"/>
      <c r="C156" s="40"/>
      <c r="D156" s="41" t="s">
        <v>31</v>
      </c>
      <c r="E156" s="42"/>
      <c r="F156" s="43"/>
      <c r="G156" s="42"/>
      <c r="H156" s="43"/>
      <c r="I156" s="44">
        <v>20209</v>
      </c>
      <c r="J156" s="44"/>
      <c r="K156" s="12"/>
    </row>
    <row r="157" spans="1:11" x14ac:dyDescent="0.2">
      <c r="A157" s="1" t="s">
        <v>3</v>
      </c>
      <c r="B157" s="33" t="s">
        <v>28</v>
      </c>
      <c r="C157" s="34" t="s">
        <v>227</v>
      </c>
      <c r="D157" s="35" t="s">
        <v>228</v>
      </c>
      <c r="E157" s="36">
        <v>27000</v>
      </c>
      <c r="F157" s="37">
        <v>0</v>
      </c>
      <c r="G157" s="36">
        <v>10000</v>
      </c>
      <c r="H157" s="37">
        <v>10000</v>
      </c>
      <c r="I157" s="38">
        <v>9800</v>
      </c>
      <c r="J157" s="38">
        <f>E157-(F157+H157+I157)</f>
        <v>7200</v>
      </c>
      <c r="K157" s="12"/>
    </row>
    <row r="158" spans="1:11" x14ac:dyDescent="0.2">
      <c r="A158" s="1" t="s">
        <v>3</v>
      </c>
      <c r="B158" s="39"/>
      <c r="C158" s="40"/>
      <c r="D158" s="41" t="s">
        <v>31</v>
      </c>
      <c r="E158" s="42"/>
      <c r="F158" s="43"/>
      <c r="G158" s="42"/>
      <c r="H158" s="43"/>
      <c r="I158" s="44">
        <v>9800</v>
      </c>
      <c r="J158" s="44"/>
      <c r="K158" s="12"/>
    </row>
    <row r="159" spans="1:11" x14ac:dyDescent="0.2">
      <c r="A159" s="1" t="s">
        <v>3</v>
      </c>
      <c r="B159" s="33" t="s">
        <v>28</v>
      </c>
      <c r="C159" s="34" t="s">
        <v>229</v>
      </c>
      <c r="D159" s="35" t="s">
        <v>230</v>
      </c>
      <c r="E159" s="36">
        <v>63300</v>
      </c>
      <c r="F159" s="37">
        <v>10079.48</v>
      </c>
      <c r="G159" s="36">
        <v>5000</v>
      </c>
      <c r="H159" s="37">
        <v>2000</v>
      </c>
      <c r="I159" s="38">
        <v>500</v>
      </c>
      <c r="J159" s="38">
        <f>E159-(F159+H159+I159)</f>
        <v>50720.520000000004</v>
      </c>
      <c r="K159" s="12"/>
    </row>
    <row r="160" spans="1:11" x14ac:dyDescent="0.2">
      <c r="A160" s="1" t="s">
        <v>3</v>
      </c>
      <c r="B160" s="39"/>
      <c r="C160" s="40"/>
      <c r="D160" s="41" t="s">
        <v>31</v>
      </c>
      <c r="E160" s="42"/>
      <c r="F160" s="43"/>
      <c r="G160" s="42"/>
      <c r="H160" s="43"/>
      <c r="I160" s="44">
        <v>500</v>
      </c>
      <c r="J160" s="44"/>
      <c r="K160" s="12"/>
    </row>
    <row r="161" spans="1:11" x14ac:dyDescent="0.2">
      <c r="A161" s="1" t="s">
        <v>3</v>
      </c>
      <c r="B161" s="33" t="s">
        <v>28</v>
      </c>
      <c r="C161" s="34" t="s">
        <v>231</v>
      </c>
      <c r="D161" s="35" t="s">
        <v>232</v>
      </c>
      <c r="E161" s="36">
        <v>150000</v>
      </c>
      <c r="F161" s="37">
        <v>0</v>
      </c>
      <c r="G161" s="36">
        <v>5000</v>
      </c>
      <c r="H161" s="37">
        <v>14500</v>
      </c>
      <c r="I161" s="38">
        <v>9500</v>
      </c>
      <c r="J161" s="38">
        <f>E161-(F161+H161+I161)</f>
        <v>126000</v>
      </c>
      <c r="K161" s="12"/>
    </row>
    <row r="162" spans="1:11" x14ac:dyDescent="0.2">
      <c r="A162" s="1" t="s">
        <v>3</v>
      </c>
      <c r="B162" s="39"/>
      <c r="C162" s="40"/>
      <c r="D162" s="41" t="s">
        <v>31</v>
      </c>
      <c r="E162" s="42"/>
      <c r="F162" s="43"/>
      <c r="G162" s="42"/>
      <c r="H162" s="43"/>
      <c r="I162" s="44">
        <v>9500</v>
      </c>
      <c r="J162" s="44"/>
      <c r="K162" s="12"/>
    </row>
    <row r="163" spans="1:11" x14ac:dyDescent="0.2">
      <c r="A163" s="1" t="s">
        <v>3</v>
      </c>
      <c r="B163" s="33" t="s">
        <v>28</v>
      </c>
      <c r="C163" s="34" t="s">
        <v>233</v>
      </c>
      <c r="D163" s="35" t="s">
        <v>234</v>
      </c>
      <c r="E163" s="36">
        <v>48000</v>
      </c>
      <c r="F163" s="37">
        <v>5089.8</v>
      </c>
      <c r="G163" s="36">
        <v>18000</v>
      </c>
      <c r="H163" s="37">
        <v>25500</v>
      </c>
      <c r="I163" s="38">
        <v>200</v>
      </c>
      <c r="J163" s="38">
        <f>E163-(F163+H163+I163)</f>
        <v>17210.2</v>
      </c>
      <c r="K163" s="12"/>
    </row>
    <row r="164" spans="1:11" x14ac:dyDescent="0.2">
      <c r="A164" s="1" t="s">
        <v>3</v>
      </c>
      <c r="B164" s="39"/>
      <c r="C164" s="40"/>
      <c r="D164" s="41" t="s">
        <v>31</v>
      </c>
      <c r="E164" s="42"/>
      <c r="F164" s="43"/>
      <c r="G164" s="42"/>
      <c r="H164" s="43"/>
      <c r="I164" s="44">
        <v>200</v>
      </c>
      <c r="J164" s="44"/>
      <c r="K164" s="12"/>
    </row>
    <row r="165" spans="1:11" x14ac:dyDescent="0.2">
      <c r="A165" s="1" t="s">
        <v>3</v>
      </c>
      <c r="B165" s="33" t="s">
        <v>28</v>
      </c>
      <c r="C165" s="34" t="s">
        <v>235</v>
      </c>
      <c r="D165" s="35" t="s">
        <v>236</v>
      </c>
      <c r="E165" s="36">
        <v>250000</v>
      </c>
      <c r="F165" s="37">
        <v>9247.7099999999991</v>
      </c>
      <c r="G165" s="36">
        <v>5000</v>
      </c>
      <c r="H165" s="37">
        <v>2000</v>
      </c>
      <c r="I165" s="38">
        <v>5000</v>
      </c>
      <c r="J165" s="38">
        <f>E165-(F165+H165+I165)</f>
        <v>233752.29</v>
      </c>
      <c r="K165" s="12"/>
    </row>
    <row r="166" spans="1:11" x14ac:dyDescent="0.2">
      <c r="A166" s="1" t="s">
        <v>3</v>
      </c>
      <c r="B166" s="39"/>
      <c r="C166" s="40"/>
      <c r="D166" s="41" t="s">
        <v>31</v>
      </c>
      <c r="E166" s="42"/>
      <c r="F166" s="43"/>
      <c r="G166" s="42"/>
      <c r="H166" s="43"/>
      <c r="I166" s="44">
        <v>5000</v>
      </c>
      <c r="J166" s="44"/>
      <c r="K166" s="12"/>
    </row>
    <row r="167" spans="1:11" x14ac:dyDescent="0.2">
      <c r="A167" s="1" t="s">
        <v>3</v>
      </c>
      <c r="B167" s="33" t="s">
        <v>28</v>
      </c>
      <c r="C167" s="34" t="s">
        <v>237</v>
      </c>
      <c r="D167" s="35" t="s">
        <v>238</v>
      </c>
      <c r="E167" s="36">
        <v>2300</v>
      </c>
      <c r="F167" s="37">
        <v>611</v>
      </c>
      <c r="G167" s="36">
        <v>0</v>
      </c>
      <c r="H167" s="37">
        <v>800</v>
      </c>
      <c r="I167" s="38">
        <v>889</v>
      </c>
      <c r="J167" s="38">
        <f>E167-(F167+H167+I167)</f>
        <v>0</v>
      </c>
      <c r="K167" s="12"/>
    </row>
    <row r="168" spans="1:11" x14ac:dyDescent="0.2">
      <c r="A168" s="1" t="s">
        <v>3</v>
      </c>
      <c r="B168" s="39"/>
      <c r="C168" s="40"/>
      <c r="D168" s="41" t="s">
        <v>31</v>
      </c>
      <c r="E168" s="42"/>
      <c r="F168" s="43"/>
      <c r="G168" s="42"/>
      <c r="H168" s="43"/>
      <c r="I168" s="44">
        <v>889</v>
      </c>
      <c r="J168" s="44"/>
      <c r="K168" s="12"/>
    </row>
    <row r="169" spans="1:11" x14ac:dyDescent="0.2">
      <c r="A169" s="1" t="s">
        <v>3</v>
      </c>
      <c r="B169" s="33" t="s">
        <v>28</v>
      </c>
      <c r="C169" s="34" t="s">
        <v>239</v>
      </c>
      <c r="D169" s="35" t="s">
        <v>240</v>
      </c>
      <c r="E169" s="36">
        <v>30000</v>
      </c>
      <c r="F169" s="37">
        <v>1426.23</v>
      </c>
      <c r="G169" s="36">
        <v>3000</v>
      </c>
      <c r="H169" s="37">
        <v>1000</v>
      </c>
      <c r="I169" s="38">
        <v>1000</v>
      </c>
      <c r="J169" s="38">
        <f>E169-(F169+H169+I169)</f>
        <v>26573.77</v>
      </c>
      <c r="K169" s="12"/>
    </row>
    <row r="170" spans="1:11" x14ac:dyDescent="0.2">
      <c r="A170" s="1" t="s">
        <v>3</v>
      </c>
      <c r="B170" s="39"/>
      <c r="C170" s="40"/>
      <c r="D170" s="41" t="s">
        <v>31</v>
      </c>
      <c r="E170" s="42"/>
      <c r="F170" s="43"/>
      <c r="G170" s="42"/>
      <c r="H170" s="43"/>
      <c r="I170" s="44">
        <v>1000</v>
      </c>
      <c r="J170" s="44"/>
      <c r="K170" s="12"/>
    </row>
    <row r="171" spans="1:11" x14ac:dyDescent="0.2">
      <c r="A171" s="1" t="s">
        <v>3</v>
      </c>
      <c r="B171" s="33" t="s">
        <v>28</v>
      </c>
      <c r="C171" s="34" t="s">
        <v>241</v>
      </c>
      <c r="D171" s="35" t="s">
        <v>242</v>
      </c>
      <c r="E171" s="36">
        <v>31000</v>
      </c>
      <c r="F171" s="37">
        <v>666.52</v>
      </c>
      <c r="G171" s="36">
        <v>3000</v>
      </c>
      <c r="H171" s="37">
        <v>1000</v>
      </c>
      <c r="I171" s="38">
        <v>2000</v>
      </c>
      <c r="J171" s="38">
        <f>E171-(F171+H171+I171)</f>
        <v>27333.48</v>
      </c>
      <c r="K171" s="12"/>
    </row>
    <row r="172" spans="1:11" x14ac:dyDescent="0.2">
      <c r="A172" s="1" t="s">
        <v>3</v>
      </c>
      <c r="B172" s="39"/>
      <c r="C172" s="40"/>
      <c r="D172" s="41" t="s">
        <v>31</v>
      </c>
      <c r="E172" s="42"/>
      <c r="F172" s="43"/>
      <c r="G172" s="42"/>
      <c r="H172" s="43"/>
      <c r="I172" s="44">
        <v>2000</v>
      </c>
      <c r="J172" s="44"/>
      <c r="K172" s="12"/>
    </row>
    <row r="173" spans="1:11" x14ac:dyDescent="0.2">
      <c r="A173" s="1" t="s">
        <v>3</v>
      </c>
      <c r="B173" s="33" t="s">
        <v>28</v>
      </c>
      <c r="C173" s="34" t="s">
        <v>243</v>
      </c>
      <c r="D173" s="35" t="s">
        <v>244</v>
      </c>
      <c r="E173" s="36">
        <v>4000</v>
      </c>
      <c r="F173" s="37">
        <v>0</v>
      </c>
      <c r="G173" s="36">
        <v>3000</v>
      </c>
      <c r="H173" s="37">
        <v>1000</v>
      </c>
      <c r="I173" s="38">
        <v>1000</v>
      </c>
      <c r="J173" s="38">
        <f>E173-(F173+H173+I173)</f>
        <v>2000</v>
      </c>
      <c r="K173" s="12"/>
    </row>
    <row r="174" spans="1:11" x14ac:dyDescent="0.2">
      <c r="A174" s="1" t="s">
        <v>3</v>
      </c>
      <c r="B174" s="39"/>
      <c r="C174" s="40"/>
      <c r="D174" s="41" t="s">
        <v>31</v>
      </c>
      <c r="E174" s="42"/>
      <c r="F174" s="43"/>
      <c r="G174" s="42"/>
      <c r="H174" s="43"/>
      <c r="I174" s="44">
        <v>1000</v>
      </c>
      <c r="J174" s="44"/>
      <c r="K174" s="12"/>
    </row>
    <row r="175" spans="1:11" x14ac:dyDescent="0.2">
      <c r="A175" s="1" t="s">
        <v>3</v>
      </c>
      <c r="B175" s="33" t="s">
        <v>28</v>
      </c>
      <c r="C175" s="34" t="s">
        <v>245</v>
      </c>
      <c r="D175" s="35" t="s">
        <v>246</v>
      </c>
      <c r="E175" s="36">
        <v>17900</v>
      </c>
      <c r="F175" s="37">
        <v>0</v>
      </c>
      <c r="G175" s="36">
        <v>3000</v>
      </c>
      <c r="H175" s="37">
        <v>1000</v>
      </c>
      <c r="I175" s="38">
        <v>1000</v>
      </c>
      <c r="J175" s="38">
        <f>E175-(F175+H175+I175)</f>
        <v>15900</v>
      </c>
      <c r="K175" s="12"/>
    </row>
    <row r="176" spans="1:11" x14ac:dyDescent="0.2">
      <c r="A176" s="1" t="s">
        <v>3</v>
      </c>
      <c r="B176" s="39"/>
      <c r="C176" s="40"/>
      <c r="D176" s="41" t="s">
        <v>31</v>
      </c>
      <c r="E176" s="42"/>
      <c r="F176" s="43"/>
      <c r="G176" s="42"/>
      <c r="H176" s="43"/>
      <c r="I176" s="44">
        <v>1000</v>
      </c>
      <c r="J176" s="44"/>
      <c r="K176" s="12"/>
    </row>
    <row r="177" spans="1:11" x14ac:dyDescent="0.2">
      <c r="A177" s="1" t="s">
        <v>3</v>
      </c>
      <c r="B177" s="33" t="s">
        <v>28</v>
      </c>
      <c r="C177" s="34" t="s">
        <v>247</v>
      </c>
      <c r="D177" s="35" t="s">
        <v>248</v>
      </c>
      <c r="E177" s="36">
        <v>350000</v>
      </c>
      <c r="F177" s="37">
        <v>0</v>
      </c>
      <c r="G177" s="36">
        <v>3000</v>
      </c>
      <c r="H177" s="37">
        <v>1000</v>
      </c>
      <c r="I177" s="38">
        <v>3000</v>
      </c>
      <c r="J177" s="38">
        <f>E177-(F177+H177+I177)</f>
        <v>346000</v>
      </c>
      <c r="K177" s="12"/>
    </row>
    <row r="178" spans="1:11" x14ac:dyDescent="0.2">
      <c r="A178" s="1" t="s">
        <v>3</v>
      </c>
      <c r="B178" s="39"/>
      <c r="C178" s="40"/>
      <c r="D178" s="41" t="s">
        <v>31</v>
      </c>
      <c r="E178" s="42"/>
      <c r="F178" s="43"/>
      <c r="G178" s="42"/>
      <c r="H178" s="43"/>
      <c r="I178" s="44">
        <v>3000</v>
      </c>
      <c r="J178" s="44"/>
      <c r="K178" s="12"/>
    </row>
    <row r="179" spans="1:11" x14ac:dyDescent="0.2">
      <c r="A179" s="1" t="s">
        <v>3</v>
      </c>
      <c r="B179" s="33" t="s">
        <v>28</v>
      </c>
      <c r="C179" s="34" t="s">
        <v>249</v>
      </c>
      <c r="D179" s="35" t="s">
        <v>250</v>
      </c>
      <c r="E179" s="36">
        <v>254000</v>
      </c>
      <c r="F179" s="37">
        <v>3050.63</v>
      </c>
      <c r="G179" s="36">
        <v>24000</v>
      </c>
      <c r="H179" s="37">
        <v>14500</v>
      </c>
      <c r="I179" s="38">
        <v>140000</v>
      </c>
      <c r="J179" s="38">
        <f>E179-(F179+H179+I179)</f>
        <v>96449.37</v>
      </c>
      <c r="K179" s="12"/>
    </row>
    <row r="180" spans="1:11" x14ac:dyDescent="0.2">
      <c r="A180" s="1" t="s">
        <v>3</v>
      </c>
      <c r="B180" s="39"/>
      <c r="C180" s="40"/>
      <c r="D180" s="41" t="s">
        <v>27</v>
      </c>
      <c r="E180" s="42"/>
      <c r="F180" s="43"/>
      <c r="G180" s="42"/>
      <c r="H180" s="43"/>
      <c r="I180" s="44">
        <v>140000</v>
      </c>
      <c r="J180" s="44"/>
      <c r="K180" s="12"/>
    </row>
    <row r="181" spans="1:11" x14ac:dyDescent="0.2">
      <c r="A181" s="1" t="s">
        <v>3</v>
      </c>
      <c r="B181" s="33" t="s">
        <v>28</v>
      </c>
      <c r="C181" s="34" t="s">
        <v>251</v>
      </c>
      <c r="D181" s="35" t="s">
        <v>252</v>
      </c>
      <c r="E181" s="36">
        <v>12000</v>
      </c>
      <c r="F181" s="37">
        <v>8751.41</v>
      </c>
      <c r="G181" s="36">
        <v>1953</v>
      </c>
      <c r="H181" s="37">
        <v>953</v>
      </c>
      <c r="I181" s="38">
        <v>1000</v>
      </c>
      <c r="J181" s="38">
        <f>E181-(F181+H181+I181)</f>
        <v>1295.5900000000001</v>
      </c>
      <c r="K181" s="12"/>
    </row>
    <row r="182" spans="1:11" x14ac:dyDescent="0.2">
      <c r="A182" s="1" t="s">
        <v>3</v>
      </c>
      <c r="B182" s="39"/>
      <c r="C182" s="40"/>
      <c r="D182" s="41" t="s">
        <v>31</v>
      </c>
      <c r="E182" s="42"/>
      <c r="F182" s="43"/>
      <c r="G182" s="42"/>
      <c r="H182" s="43"/>
      <c r="I182" s="44">
        <v>1000</v>
      </c>
      <c r="J182" s="44"/>
      <c r="K182" s="12"/>
    </row>
    <row r="183" spans="1:11" x14ac:dyDescent="0.2">
      <c r="A183" s="1" t="s">
        <v>3</v>
      </c>
      <c r="B183" s="33" t="s">
        <v>28</v>
      </c>
      <c r="C183" s="34" t="s">
        <v>253</v>
      </c>
      <c r="D183" s="35" t="s">
        <v>254</v>
      </c>
      <c r="E183" s="36">
        <v>150000</v>
      </c>
      <c r="F183" s="37">
        <v>288.10000000000002</v>
      </c>
      <c r="G183" s="36">
        <v>40000</v>
      </c>
      <c r="H183" s="37">
        <v>15500</v>
      </c>
      <c r="I183" s="38">
        <v>20000</v>
      </c>
      <c r="J183" s="38">
        <f>E183-(F183+H183+I183)</f>
        <v>114211.9</v>
      </c>
      <c r="K183" s="12"/>
    </row>
    <row r="184" spans="1:11" x14ac:dyDescent="0.2">
      <c r="A184" s="1" t="s">
        <v>3</v>
      </c>
      <c r="B184" s="39"/>
      <c r="C184" s="40"/>
      <c r="D184" s="41" t="s">
        <v>31</v>
      </c>
      <c r="E184" s="42"/>
      <c r="F184" s="43"/>
      <c r="G184" s="42"/>
      <c r="H184" s="43"/>
      <c r="I184" s="44">
        <v>20000</v>
      </c>
      <c r="J184" s="44"/>
      <c r="K184" s="12"/>
    </row>
    <row r="185" spans="1:11" x14ac:dyDescent="0.2">
      <c r="A185" s="1" t="s">
        <v>3</v>
      </c>
      <c r="B185" s="33" t="s">
        <v>28</v>
      </c>
      <c r="C185" s="34" t="s">
        <v>255</v>
      </c>
      <c r="D185" s="35" t="s">
        <v>256</v>
      </c>
      <c r="E185" s="36">
        <v>150000</v>
      </c>
      <c r="F185" s="37">
        <v>349.42</v>
      </c>
      <c r="G185" s="36">
        <v>5000</v>
      </c>
      <c r="H185" s="37">
        <v>5000</v>
      </c>
      <c r="I185" s="38">
        <v>3000</v>
      </c>
      <c r="J185" s="38">
        <f>E185-(F185+H185+I185)</f>
        <v>141650.57999999999</v>
      </c>
      <c r="K185" s="12"/>
    </row>
    <row r="186" spans="1:11" x14ac:dyDescent="0.2">
      <c r="A186" s="1" t="s">
        <v>3</v>
      </c>
      <c r="B186" s="39"/>
      <c r="C186" s="40"/>
      <c r="D186" s="41" t="s">
        <v>31</v>
      </c>
      <c r="E186" s="42"/>
      <c r="F186" s="43"/>
      <c r="G186" s="42"/>
      <c r="H186" s="43"/>
      <c r="I186" s="44">
        <v>3000</v>
      </c>
      <c r="J186" s="44"/>
      <c r="K186" s="12"/>
    </row>
    <row r="187" spans="1:11" x14ac:dyDescent="0.2">
      <c r="A187" s="1" t="s">
        <v>3</v>
      </c>
      <c r="B187" s="33" t="s">
        <v>28</v>
      </c>
      <c r="C187" s="34" t="s">
        <v>257</v>
      </c>
      <c r="D187" s="35" t="s">
        <v>258</v>
      </c>
      <c r="E187" s="36">
        <v>35000</v>
      </c>
      <c r="F187" s="37">
        <v>0</v>
      </c>
      <c r="G187" s="36">
        <v>17000</v>
      </c>
      <c r="H187" s="37">
        <v>10000</v>
      </c>
      <c r="I187" s="38">
        <v>17000</v>
      </c>
      <c r="J187" s="38">
        <f>E187-(F187+H187+I187)</f>
        <v>8000</v>
      </c>
      <c r="K187" s="12"/>
    </row>
    <row r="188" spans="1:11" x14ac:dyDescent="0.2">
      <c r="A188" s="1" t="s">
        <v>3</v>
      </c>
      <c r="B188" s="39"/>
      <c r="C188" s="40"/>
      <c r="D188" s="41" t="s">
        <v>31</v>
      </c>
      <c r="E188" s="42"/>
      <c r="F188" s="43"/>
      <c r="G188" s="42"/>
      <c r="H188" s="43"/>
      <c r="I188" s="44">
        <v>17000</v>
      </c>
      <c r="J188" s="44"/>
      <c r="K188" s="12"/>
    </row>
    <row r="189" spans="1:11" x14ac:dyDescent="0.2">
      <c r="A189" s="1" t="s">
        <v>3</v>
      </c>
      <c r="B189" s="33" t="s">
        <v>28</v>
      </c>
      <c r="C189" s="34" t="s">
        <v>259</v>
      </c>
      <c r="D189" s="35" t="s">
        <v>260</v>
      </c>
      <c r="E189" s="36">
        <v>206000</v>
      </c>
      <c r="F189" s="37">
        <v>0</v>
      </c>
      <c r="G189" s="36">
        <v>20000</v>
      </c>
      <c r="H189" s="37">
        <v>1000</v>
      </c>
      <c r="I189" s="38">
        <v>2000</v>
      </c>
      <c r="J189" s="38">
        <f>E189-(F189+H189+I189)</f>
        <v>203000</v>
      </c>
      <c r="K189" s="12"/>
    </row>
    <row r="190" spans="1:11" x14ac:dyDescent="0.2">
      <c r="A190" s="1" t="s">
        <v>3</v>
      </c>
      <c r="B190" s="39"/>
      <c r="C190" s="40"/>
      <c r="D190" s="41" t="s">
        <v>31</v>
      </c>
      <c r="E190" s="42"/>
      <c r="F190" s="43"/>
      <c r="G190" s="42"/>
      <c r="H190" s="43"/>
      <c r="I190" s="44">
        <v>2000</v>
      </c>
      <c r="J190" s="44"/>
      <c r="K190" s="12"/>
    </row>
    <row r="191" spans="1:11" x14ac:dyDescent="0.2">
      <c r="A191" s="1" t="s">
        <v>3</v>
      </c>
      <c r="B191" s="33" t="s">
        <v>28</v>
      </c>
      <c r="C191" s="34" t="s">
        <v>261</v>
      </c>
      <c r="D191" s="35" t="s">
        <v>262</v>
      </c>
      <c r="E191" s="36">
        <v>65000</v>
      </c>
      <c r="F191" s="37">
        <v>117.72</v>
      </c>
      <c r="G191" s="36">
        <v>3600</v>
      </c>
      <c r="H191" s="37">
        <v>3600</v>
      </c>
      <c r="I191" s="38">
        <v>30000</v>
      </c>
      <c r="J191" s="38">
        <f>E191-(F191+H191+I191)</f>
        <v>31282.28</v>
      </c>
      <c r="K191" s="12"/>
    </row>
    <row r="192" spans="1:11" x14ac:dyDescent="0.2">
      <c r="A192" s="1" t="s">
        <v>3</v>
      </c>
      <c r="B192" s="39"/>
      <c r="C192" s="40"/>
      <c r="D192" s="41" t="s">
        <v>27</v>
      </c>
      <c r="E192" s="42"/>
      <c r="F192" s="43"/>
      <c r="G192" s="42"/>
      <c r="H192" s="43"/>
      <c r="I192" s="44">
        <v>30000</v>
      </c>
      <c r="J192" s="44"/>
      <c r="K192" s="12"/>
    </row>
    <row r="193" spans="1:11" x14ac:dyDescent="0.2">
      <c r="A193" s="1" t="s">
        <v>3</v>
      </c>
      <c r="B193" s="33" t="s">
        <v>28</v>
      </c>
      <c r="C193" s="34" t="s">
        <v>263</v>
      </c>
      <c r="D193" s="35" t="s">
        <v>264</v>
      </c>
      <c r="E193" s="36">
        <v>150000</v>
      </c>
      <c r="F193" s="37">
        <v>0</v>
      </c>
      <c r="G193" s="36">
        <v>2000</v>
      </c>
      <c r="H193" s="37">
        <v>500</v>
      </c>
      <c r="I193" s="38">
        <v>500</v>
      </c>
      <c r="J193" s="38">
        <f>E193-(F193+H193+I193)</f>
        <v>149000</v>
      </c>
      <c r="K193" s="12"/>
    </row>
    <row r="194" spans="1:11" x14ac:dyDescent="0.2">
      <c r="A194" s="1" t="s">
        <v>3</v>
      </c>
      <c r="B194" s="39"/>
      <c r="C194" s="40"/>
      <c r="D194" s="41" t="s">
        <v>31</v>
      </c>
      <c r="E194" s="42"/>
      <c r="F194" s="43"/>
      <c r="G194" s="42"/>
      <c r="H194" s="43"/>
      <c r="I194" s="44">
        <v>500</v>
      </c>
      <c r="J194" s="44"/>
      <c r="K194" s="12"/>
    </row>
    <row r="195" spans="1:11" x14ac:dyDescent="0.2">
      <c r="A195" s="1" t="s">
        <v>3</v>
      </c>
      <c r="B195" s="33" t="s">
        <v>28</v>
      </c>
      <c r="C195" s="34" t="s">
        <v>265</v>
      </c>
      <c r="D195" s="35" t="s">
        <v>266</v>
      </c>
      <c r="E195" s="36">
        <v>181000</v>
      </c>
      <c r="F195" s="37">
        <v>0</v>
      </c>
      <c r="G195" s="36">
        <v>20000</v>
      </c>
      <c r="H195" s="37">
        <v>3000</v>
      </c>
      <c r="I195" s="38">
        <v>30000</v>
      </c>
      <c r="J195" s="38">
        <f>E195-(F195+H195+I195)</f>
        <v>148000</v>
      </c>
      <c r="K195" s="12"/>
    </row>
    <row r="196" spans="1:11" x14ac:dyDescent="0.2">
      <c r="A196" s="1" t="s">
        <v>3</v>
      </c>
      <c r="B196" s="39"/>
      <c r="C196" s="40"/>
      <c r="D196" s="41" t="s">
        <v>31</v>
      </c>
      <c r="E196" s="42"/>
      <c r="F196" s="43"/>
      <c r="G196" s="42"/>
      <c r="H196" s="43"/>
      <c r="I196" s="44">
        <v>30000</v>
      </c>
      <c r="J196" s="44"/>
      <c r="K196" s="12"/>
    </row>
    <row r="197" spans="1:11" x14ac:dyDescent="0.2">
      <c r="A197" s="1" t="s">
        <v>3</v>
      </c>
      <c r="B197" s="33" t="s">
        <v>267</v>
      </c>
      <c r="C197" s="34" t="s">
        <v>268</v>
      </c>
      <c r="D197" s="35" t="s">
        <v>269</v>
      </c>
      <c r="E197" s="36">
        <v>120000</v>
      </c>
      <c r="F197" s="37">
        <v>94276.26</v>
      </c>
      <c r="G197" s="36">
        <v>5000</v>
      </c>
      <c r="H197" s="37">
        <v>21557.9</v>
      </c>
      <c r="I197" s="38">
        <v>5000</v>
      </c>
      <c r="J197" s="38">
        <f>E197-(F197+H197+I197)</f>
        <v>-834.16000000000349</v>
      </c>
      <c r="K197" s="12"/>
    </row>
    <row r="198" spans="1:11" x14ac:dyDescent="0.2">
      <c r="A198" s="1" t="s">
        <v>3</v>
      </c>
      <c r="B198" s="39"/>
      <c r="C198" s="40"/>
      <c r="D198" s="41" t="s">
        <v>31</v>
      </c>
      <c r="E198" s="42"/>
      <c r="F198" s="43"/>
      <c r="G198" s="42"/>
      <c r="H198" s="43"/>
      <c r="I198" s="44">
        <v>5000</v>
      </c>
      <c r="J198" s="44"/>
      <c r="K198" s="12"/>
    </row>
    <row r="199" spans="1:11" x14ac:dyDescent="0.2">
      <c r="A199" s="1" t="s">
        <v>3</v>
      </c>
      <c r="B199" s="33" t="s">
        <v>267</v>
      </c>
      <c r="C199" s="34" t="s">
        <v>270</v>
      </c>
      <c r="D199" s="35" t="s">
        <v>271</v>
      </c>
      <c r="E199" s="36">
        <v>150000</v>
      </c>
      <c r="F199" s="37">
        <v>62707.839999999997</v>
      </c>
      <c r="G199" s="36">
        <v>20750</v>
      </c>
      <c r="H199" s="37">
        <v>4850</v>
      </c>
      <c r="I199" s="38">
        <v>10000</v>
      </c>
      <c r="J199" s="38">
        <f>E199-(F199+H199+I199)</f>
        <v>72442.16</v>
      </c>
      <c r="K199" s="12"/>
    </row>
    <row r="200" spans="1:11" x14ac:dyDescent="0.2">
      <c r="A200" s="1" t="s">
        <v>3</v>
      </c>
      <c r="B200" s="39"/>
      <c r="C200" s="40"/>
      <c r="D200" s="41" t="s">
        <v>31</v>
      </c>
      <c r="E200" s="42"/>
      <c r="F200" s="43"/>
      <c r="G200" s="42"/>
      <c r="H200" s="43"/>
      <c r="I200" s="44">
        <v>10000</v>
      </c>
      <c r="J200" s="44"/>
      <c r="K200" s="12"/>
    </row>
    <row r="201" spans="1:11" x14ac:dyDescent="0.2">
      <c r="A201" s="1" t="s">
        <v>3</v>
      </c>
      <c r="B201" s="33" t="s">
        <v>267</v>
      </c>
      <c r="C201" s="34" t="s">
        <v>272</v>
      </c>
      <c r="D201" s="35" t="s">
        <v>273</v>
      </c>
      <c r="E201" s="36">
        <v>281549.45</v>
      </c>
      <c r="F201" s="37">
        <v>269680.71000000002</v>
      </c>
      <c r="G201" s="36">
        <v>2000</v>
      </c>
      <c r="H201" s="37">
        <v>3400</v>
      </c>
      <c r="I201" s="38">
        <v>8000</v>
      </c>
      <c r="J201" s="38">
        <f>E201-(F201+H201+I201)</f>
        <v>468.73999999999069</v>
      </c>
      <c r="K201" s="12"/>
    </row>
    <row r="202" spans="1:11" x14ac:dyDescent="0.2">
      <c r="A202" s="1" t="s">
        <v>3</v>
      </c>
      <c r="B202" s="39"/>
      <c r="C202" s="40"/>
      <c r="D202" s="41" t="s">
        <v>31</v>
      </c>
      <c r="E202" s="42"/>
      <c r="F202" s="43"/>
      <c r="G202" s="42"/>
      <c r="H202" s="43"/>
      <c r="I202" s="44">
        <v>8000</v>
      </c>
      <c r="J202" s="44"/>
      <c r="K202" s="12"/>
    </row>
    <row r="203" spans="1:11" x14ac:dyDescent="0.2">
      <c r="A203" s="1" t="s">
        <v>3</v>
      </c>
      <c r="B203" s="33" t="s">
        <v>267</v>
      </c>
      <c r="C203" s="34" t="s">
        <v>274</v>
      </c>
      <c r="D203" s="35" t="s">
        <v>275</v>
      </c>
      <c r="E203" s="36">
        <v>44000</v>
      </c>
      <c r="F203" s="37">
        <v>1166.5899999999999</v>
      </c>
      <c r="G203" s="36">
        <v>4000</v>
      </c>
      <c r="H203" s="37">
        <v>4000</v>
      </c>
      <c r="I203" s="38">
        <v>20000</v>
      </c>
      <c r="J203" s="38">
        <f>E203-(F203+H203+I203)</f>
        <v>18833.41</v>
      </c>
      <c r="K203" s="12"/>
    </row>
    <row r="204" spans="1:11" x14ac:dyDescent="0.2">
      <c r="A204" s="1" t="s">
        <v>3</v>
      </c>
      <c r="B204" s="39"/>
      <c r="C204" s="40"/>
      <c r="D204" s="41" t="s">
        <v>31</v>
      </c>
      <c r="E204" s="42"/>
      <c r="F204" s="43"/>
      <c r="G204" s="42"/>
      <c r="H204" s="43"/>
      <c r="I204" s="44">
        <v>20000</v>
      </c>
      <c r="J204" s="44"/>
      <c r="K204" s="12"/>
    </row>
    <row r="205" spans="1:11" x14ac:dyDescent="0.2">
      <c r="A205" s="1" t="s">
        <v>3</v>
      </c>
      <c r="B205" s="33" t="s">
        <v>267</v>
      </c>
      <c r="C205" s="34" t="s">
        <v>276</v>
      </c>
      <c r="D205" s="35" t="s">
        <v>277</v>
      </c>
      <c r="E205" s="36">
        <v>303000</v>
      </c>
      <c r="F205" s="37">
        <v>8892.4</v>
      </c>
      <c r="G205" s="36">
        <v>20000</v>
      </c>
      <c r="H205" s="37">
        <v>0</v>
      </c>
      <c r="I205" s="38">
        <v>20000</v>
      </c>
      <c r="J205" s="38">
        <f>E205-(F205+H205+I205)</f>
        <v>274107.59999999998</v>
      </c>
      <c r="K205" s="12"/>
    </row>
    <row r="206" spans="1:11" x14ac:dyDescent="0.2">
      <c r="A206" s="1" t="s">
        <v>3</v>
      </c>
      <c r="B206" s="39"/>
      <c r="C206" s="40"/>
      <c r="D206" s="41" t="s">
        <v>31</v>
      </c>
      <c r="E206" s="42"/>
      <c r="F206" s="43"/>
      <c r="G206" s="42"/>
      <c r="H206" s="43"/>
      <c r="I206" s="44">
        <v>20000</v>
      </c>
      <c r="J206" s="44"/>
      <c r="K206" s="12"/>
    </row>
    <row r="207" spans="1:11" x14ac:dyDescent="0.2">
      <c r="A207" s="1" t="s">
        <v>3</v>
      </c>
      <c r="B207" s="33" t="s">
        <v>267</v>
      </c>
      <c r="C207" s="34" t="s">
        <v>278</v>
      </c>
      <c r="D207" s="35" t="s">
        <v>279</v>
      </c>
      <c r="E207" s="36">
        <v>10000</v>
      </c>
      <c r="F207" s="37">
        <v>3654.52</v>
      </c>
      <c r="G207" s="36">
        <v>2000</v>
      </c>
      <c r="H207" s="37">
        <v>1100</v>
      </c>
      <c r="I207" s="38">
        <v>1000</v>
      </c>
      <c r="J207" s="38">
        <f>E207-(F207+H207+I207)</f>
        <v>4245.4799999999996</v>
      </c>
      <c r="K207" s="12"/>
    </row>
    <row r="208" spans="1:11" x14ac:dyDescent="0.2">
      <c r="A208" s="1" t="s">
        <v>3</v>
      </c>
      <c r="B208" s="39"/>
      <c r="C208" s="40"/>
      <c r="D208" s="41" t="s">
        <v>31</v>
      </c>
      <c r="E208" s="42"/>
      <c r="F208" s="43"/>
      <c r="G208" s="42"/>
      <c r="H208" s="43"/>
      <c r="I208" s="44">
        <v>1000</v>
      </c>
      <c r="J208" s="44"/>
      <c r="K208" s="12"/>
    </row>
    <row r="209" spans="1:11" x14ac:dyDescent="0.2">
      <c r="A209" s="1" t="s">
        <v>3</v>
      </c>
      <c r="B209" s="33" t="s">
        <v>267</v>
      </c>
      <c r="C209" s="34" t="s">
        <v>280</v>
      </c>
      <c r="D209" s="35" t="s">
        <v>281</v>
      </c>
      <c r="E209" s="36">
        <v>65088</v>
      </c>
      <c r="F209" s="37">
        <v>5087.99</v>
      </c>
      <c r="G209" s="36">
        <v>5000</v>
      </c>
      <c r="H209" s="37">
        <v>0</v>
      </c>
      <c r="I209" s="38">
        <v>5000</v>
      </c>
      <c r="J209" s="38">
        <f>E209-(F209+H209+I209)</f>
        <v>55000.01</v>
      </c>
      <c r="K209" s="12"/>
    </row>
    <row r="210" spans="1:11" x14ac:dyDescent="0.2">
      <c r="A210" s="1" t="s">
        <v>3</v>
      </c>
      <c r="B210" s="39"/>
      <c r="C210" s="40"/>
      <c r="D210" s="41" t="s">
        <v>31</v>
      </c>
      <c r="E210" s="42"/>
      <c r="F210" s="43"/>
      <c r="G210" s="42"/>
      <c r="H210" s="43"/>
      <c r="I210" s="44">
        <v>5000</v>
      </c>
      <c r="J210" s="44"/>
      <c r="K210" s="12"/>
    </row>
    <row r="211" spans="1:11" x14ac:dyDescent="0.2">
      <c r="A211" s="1" t="s">
        <v>3</v>
      </c>
      <c r="B211" s="33" t="s">
        <v>267</v>
      </c>
      <c r="C211" s="34" t="s">
        <v>282</v>
      </c>
      <c r="D211" s="35" t="s">
        <v>283</v>
      </c>
      <c r="E211" s="36">
        <v>70000</v>
      </c>
      <c r="F211" s="37">
        <v>31018.880000000001</v>
      </c>
      <c r="G211" s="36">
        <v>5500</v>
      </c>
      <c r="H211" s="37">
        <v>7400</v>
      </c>
      <c r="I211" s="38">
        <v>500</v>
      </c>
      <c r="J211" s="38">
        <f>E211-(F211+H211+I211)</f>
        <v>31081.119999999995</v>
      </c>
      <c r="K211" s="12"/>
    </row>
    <row r="212" spans="1:11" x14ac:dyDescent="0.2">
      <c r="A212" s="1" t="s">
        <v>3</v>
      </c>
      <c r="B212" s="39"/>
      <c r="C212" s="40"/>
      <c r="D212" s="41" t="s">
        <v>31</v>
      </c>
      <c r="E212" s="42"/>
      <c r="F212" s="43"/>
      <c r="G212" s="42"/>
      <c r="H212" s="43"/>
      <c r="I212" s="44">
        <v>500</v>
      </c>
      <c r="J212" s="44"/>
      <c r="K212" s="12"/>
    </row>
    <row r="213" spans="1:11" x14ac:dyDescent="0.2">
      <c r="A213" s="1" t="s">
        <v>3</v>
      </c>
      <c r="B213" s="33" t="s">
        <v>267</v>
      </c>
      <c r="C213" s="34" t="s">
        <v>284</v>
      </c>
      <c r="D213" s="35" t="s">
        <v>285</v>
      </c>
      <c r="E213" s="36">
        <v>122000</v>
      </c>
      <c r="F213" s="37">
        <v>60982.05</v>
      </c>
      <c r="G213" s="36">
        <v>8500</v>
      </c>
      <c r="H213" s="37">
        <v>13200</v>
      </c>
      <c r="I213" s="38">
        <v>14000</v>
      </c>
      <c r="J213" s="38">
        <f>E213-(F213+H213+I213)</f>
        <v>33817.949999999997</v>
      </c>
      <c r="K213" s="12"/>
    </row>
    <row r="214" spans="1:11" x14ac:dyDescent="0.2">
      <c r="A214" s="1" t="s">
        <v>3</v>
      </c>
      <c r="B214" s="39"/>
      <c r="C214" s="40"/>
      <c r="D214" s="41" t="s">
        <v>31</v>
      </c>
      <c r="E214" s="42"/>
      <c r="F214" s="43"/>
      <c r="G214" s="42"/>
      <c r="H214" s="43"/>
      <c r="I214" s="44">
        <v>14000</v>
      </c>
      <c r="J214" s="44"/>
      <c r="K214" s="12"/>
    </row>
    <row r="215" spans="1:11" x14ac:dyDescent="0.2">
      <c r="A215" s="1" t="s">
        <v>3</v>
      </c>
      <c r="B215" s="33" t="s">
        <v>267</v>
      </c>
      <c r="C215" s="34" t="s">
        <v>286</v>
      </c>
      <c r="D215" s="35" t="s">
        <v>287</v>
      </c>
      <c r="E215" s="36">
        <v>80000</v>
      </c>
      <c r="F215" s="37">
        <v>531.59</v>
      </c>
      <c r="G215" s="36">
        <v>1240.9000000000001</v>
      </c>
      <c r="H215" s="37">
        <v>1240.9000000000001</v>
      </c>
      <c r="I215" s="38">
        <v>3500</v>
      </c>
      <c r="J215" s="38">
        <f>E215-(F215+H215+I215)</f>
        <v>74727.509999999995</v>
      </c>
      <c r="K215" s="12"/>
    </row>
    <row r="216" spans="1:11" x14ac:dyDescent="0.2">
      <c r="A216" s="1" t="s">
        <v>3</v>
      </c>
      <c r="B216" s="39"/>
      <c r="C216" s="40"/>
      <c r="D216" s="41" t="s">
        <v>31</v>
      </c>
      <c r="E216" s="42"/>
      <c r="F216" s="43"/>
      <c r="G216" s="42"/>
      <c r="H216" s="43"/>
      <c r="I216" s="44">
        <v>3500</v>
      </c>
      <c r="J216" s="44"/>
      <c r="K216" s="12"/>
    </row>
    <row r="217" spans="1:11" x14ac:dyDescent="0.2">
      <c r="A217" s="1" t="s">
        <v>3</v>
      </c>
      <c r="B217" s="33" t="s">
        <v>267</v>
      </c>
      <c r="C217" s="34" t="s">
        <v>288</v>
      </c>
      <c r="D217" s="35" t="s">
        <v>289</v>
      </c>
      <c r="E217" s="36">
        <v>380000</v>
      </c>
      <c r="F217" s="37">
        <v>40334.21</v>
      </c>
      <c r="G217" s="36">
        <v>39000</v>
      </c>
      <c r="H217" s="37">
        <v>56656.2</v>
      </c>
      <c r="I217" s="38">
        <v>63000</v>
      </c>
      <c r="J217" s="38">
        <f>E217-(F217+H217+I217)</f>
        <v>220009.59</v>
      </c>
      <c r="K217" s="12"/>
    </row>
    <row r="218" spans="1:11" x14ac:dyDescent="0.2">
      <c r="A218" s="1" t="s">
        <v>3</v>
      </c>
      <c r="B218" s="39"/>
      <c r="C218" s="40"/>
      <c r="D218" s="41" t="s">
        <v>31</v>
      </c>
      <c r="E218" s="42"/>
      <c r="F218" s="43"/>
      <c r="G218" s="42"/>
      <c r="H218" s="43"/>
      <c r="I218" s="44">
        <v>63000</v>
      </c>
      <c r="J218" s="44"/>
      <c r="K218" s="12"/>
    </row>
    <row r="219" spans="1:11" x14ac:dyDescent="0.2">
      <c r="A219" s="1" t="s">
        <v>3</v>
      </c>
      <c r="B219" s="33" t="s">
        <v>267</v>
      </c>
      <c r="C219" s="34" t="s">
        <v>290</v>
      </c>
      <c r="D219" s="35" t="s">
        <v>291</v>
      </c>
      <c r="E219" s="36">
        <v>55000</v>
      </c>
      <c r="F219" s="37">
        <v>0</v>
      </c>
      <c r="G219" s="36">
        <v>20000</v>
      </c>
      <c r="H219" s="37">
        <v>39800</v>
      </c>
      <c r="I219" s="38">
        <v>5000</v>
      </c>
      <c r="J219" s="38">
        <f>E219-(F219+H219+I219)</f>
        <v>10200</v>
      </c>
      <c r="K219" s="12"/>
    </row>
    <row r="220" spans="1:11" x14ac:dyDescent="0.2">
      <c r="A220" s="1" t="s">
        <v>3</v>
      </c>
      <c r="B220" s="39"/>
      <c r="C220" s="40"/>
      <c r="D220" s="41" t="s">
        <v>31</v>
      </c>
      <c r="E220" s="42"/>
      <c r="F220" s="43"/>
      <c r="G220" s="42"/>
      <c r="H220" s="43"/>
      <c r="I220" s="44">
        <v>5000</v>
      </c>
      <c r="J220" s="44"/>
      <c r="K220" s="12"/>
    </row>
    <row r="221" spans="1:11" x14ac:dyDescent="0.2">
      <c r="A221" s="1" t="s">
        <v>3</v>
      </c>
      <c r="B221" s="33" t="s">
        <v>267</v>
      </c>
      <c r="C221" s="34" t="s">
        <v>292</v>
      </c>
      <c r="D221" s="35" t="s">
        <v>293</v>
      </c>
      <c r="E221" s="36">
        <v>50000</v>
      </c>
      <c r="F221" s="37">
        <v>8000</v>
      </c>
      <c r="G221" s="36">
        <v>10000</v>
      </c>
      <c r="H221" s="37">
        <v>9192.1</v>
      </c>
      <c r="I221" s="38">
        <v>3000</v>
      </c>
      <c r="J221" s="38">
        <f>E221-(F221+H221+I221)</f>
        <v>29807.9</v>
      </c>
      <c r="K221" s="12"/>
    </row>
    <row r="222" spans="1:11" x14ac:dyDescent="0.2">
      <c r="A222" s="1" t="s">
        <v>3</v>
      </c>
      <c r="B222" s="39"/>
      <c r="C222" s="40"/>
      <c r="D222" s="41" t="s">
        <v>31</v>
      </c>
      <c r="E222" s="42"/>
      <c r="F222" s="43"/>
      <c r="G222" s="42"/>
      <c r="H222" s="43"/>
      <c r="I222" s="44">
        <v>3000</v>
      </c>
      <c r="J222" s="44"/>
      <c r="K222" s="12"/>
    </row>
    <row r="223" spans="1:11" x14ac:dyDescent="0.2">
      <c r="A223" s="1" t="s">
        <v>3</v>
      </c>
      <c r="B223" s="33" t="s">
        <v>267</v>
      </c>
      <c r="C223" s="34" t="s">
        <v>294</v>
      </c>
      <c r="D223" s="35" t="s">
        <v>295</v>
      </c>
      <c r="E223" s="36">
        <v>15000</v>
      </c>
      <c r="F223" s="37">
        <v>0</v>
      </c>
      <c r="G223" s="36">
        <v>7000</v>
      </c>
      <c r="H223" s="37">
        <v>7000</v>
      </c>
      <c r="I223" s="38">
        <v>6000</v>
      </c>
      <c r="J223" s="38">
        <f>E223-(F223+H223+I223)</f>
        <v>2000</v>
      </c>
      <c r="K223" s="12"/>
    </row>
    <row r="224" spans="1:11" x14ac:dyDescent="0.2">
      <c r="A224" s="1" t="s">
        <v>3</v>
      </c>
      <c r="B224" s="39"/>
      <c r="C224" s="40"/>
      <c r="D224" s="41" t="s">
        <v>31</v>
      </c>
      <c r="E224" s="42"/>
      <c r="F224" s="43"/>
      <c r="G224" s="42"/>
      <c r="H224" s="43"/>
      <c r="I224" s="44">
        <v>6000</v>
      </c>
      <c r="J224" s="44"/>
      <c r="K224" s="12"/>
    </row>
    <row r="225" spans="1:11" x14ac:dyDescent="0.2">
      <c r="A225" s="1" t="s">
        <v>3</v>
      </c>
      <c r="B225" s="33" t="s">
        <v>267</v>
      </c>
      <c r="C225" s="34" t="s">
        <v>296</v>
      </c>
      <c r="D225" s="35" t="s">
        <v>297</v>
      </c>
      <c r="E225" s="36">
        <v>50000</v>
      </c>
      <c r="F225" s="37">
        <v>0</v>
      </c>
      <c r="G225" s="36">
        <v>5000</v>
      </c>
      <c r="H225" s="37">
        <v>5000</v>
      </c>
      <c r="I225" s="38">
        <v>8000</v>
      </c>
      <c r="J225" s="38">
        <f>E225-(F225+H225+I225)</f>
        <v>37000</v>
      </c>
      <c r="K225" s="12"/>
    </row>
    <row r="226" spans="1:11" x14ac:dyDescent="0.2">
      <c r="A226" s="1" t="s">
        <v>3</v>
      </c>
      <c r="B226" s="39"/>
      <c r="C226" s="40"/>
      <c r="D226" s="41" t="s">
        <v>31</v>
      </c>
      <c r="E226" s="42"/>
      <c r="F226" s="43"/>
      <c r="G226" s="42"/>
      <c r="H226" s="43"/>
      <c r="I226" s="44">
        <v>8000</v>
      </c>
      <c r="J226" s="44"/>
      <c r="K226" s="12"/>
    </row>
    <row r="227" spans="1:11" x14ac:dyDescent="0.2">
      <c r="A227" s="1" t="s">
        <v>3</v>
      </c>
      <c r="B227" s="33" t="s">
        <v>298</v>
      </c>
      <c r="C227" s="34" t="s">
        <v>299</v>
      </c>
      <c r="D227" s="35" t="s">
        <v>300</v>
      </c>
      <c r="E227" s="36">
        <v>272500</v>
      </c>
      <c r="F227" s="37">
        <v>19406.29</v>
      </c>
      <c r="G227" s="36">
        <v>21999.599999999999</v>
      </c>
      <c r="H227" s="37">
        <v>21999.599999999999</v>
      </c>
      <c r="I227" s="38">
        <v>88661.8</v>
      </c>
      <c r="J227" s="38">
        <f>E227-(F227+H227+I227)</f>
        <v>142432.31</v>
      </c>
      <c r="K227" s="12"/>
    </row>
    <row r="228" spans="1:11" x14ac:dyDescent="0.2">
      <c r="A228" s="1" t="s">
        <v>3</v>
      </c>
      <c r="B228" s="39"/>
      <c r="C228" s="40"/>
      <c r="D228" s="41" t="s">
        <v>21</v>
      </c>
      <c r="E228" s="42"/>
      <c r="F228" s="43"/>
      <c r="G228" s="42"/>
      <c r="H228" s="43"/>
      <c r="I228" s="44">
        <v>88661.8</v>
      </c>
      <c r="J228" s="44"/>
      <c r="K228" s="12"/>
    </row>
    <row r="229" spans="1:11" x14ac:dyDescent="0.2">
      <c r="A229" s="1" t="s">
        <v>3</v>
      </c>
      <c r="B229" s="33" t="s">
        <v>298</v>
      </c>
      <c r="C229" s="34" t="s">
        <v>301</v>
      </c>
      <c r="D229" s="35" t="s">
        <v>302</v>
      </c>
      <c r="E229" s="36">
        <v>150000</v>
      </c>
      <c r="F229" s="37">
        <v>21537.599999999999</v>
      </c>
      <c r="G229" s="36">
        <v>20000</v>
      </c>
      <c r="H229" s="37">
        <v>20000</v>
      </c>
      <c r="I229" s="38">
        <v>5000</v>
      </c>
      <c r="J229" s="38">
        <f>E229-(F229+H229+I229)</f>
        <v>103462.39999999999</v>
      </c>
      <c r="K229" s="12"/>
    </row>
    <row r="230" spans="1:11" x14ac:dyDescent="0.2">
      <c r="A230" s="1" t="s">
        <v>3</v>
      </c>
      <c r="B230" s="39"/>
      <c r="C230" s="40"/>
      <c r="D230" s="41" t="s">
        <v>21</v>
      </c>
      <c r="E230" s="42"/>
      <c r="F230" s="43"/>
      <c r="G230" s="42"/>
      <c r="H230" s="43"/>
      <c r="I230" s="44">
        <v>5000</v>
      </c>
      <c r="J230" s="44"/>
      <c r="K230" s="12"/>
    </row>
    <row r="231" spans="1:11" x14ac:dyDescent="0.2">
      <c r="A231" s="1" t="s">
        <v>3</v>
      </c>
      <c r="B231" s="33" t="s">
        <v>298</v>
      </c>
      <c r="C231" s="34" t="s">
        <v>303</v>
      </c>
      <c r="D231" s="35" t="s">
        <v>304</v>
      </c>
      <c r="E231" s="36">
        <v>78000</v>
      </c>
      <c r="F231" s="37">
        <v>0</v>
      </c>
      <c r="G231" s="36">
        <v>0</v>
      </c>
      <c r="H231" s="37">
        <v>0</v>
      </c>
      <c r="I231" s="38">
        <v>2000</v>
      </c>
      <c r="J231" s="38">
        <f>E231-(F231+H231+I231)</f>
        <v>76000</v>
      </c>
      <c r="K231" s="12"/>
    </row>
    <row r="232" spans="1:11" x14ac:dyDescent="0.2">
      <c r="A232" s="1" t="s">
        <v>3</v>
      </c>
      <c r="B232" s="39"/>
      <c r="C232" s="40"/>
      <c r="D232" s="41" t="s">
        <v>21</v>
      </c>
      <c r="E232" s="42"/>
      <c r="F232" s="43"/>
      <c r="G232" s="42"/>
      <c r="H232" s="43"/>
      <c r="I232" s="44">
        <v>2000</v>
      </c>
      <c r="J232" s="44"/>
      <c r="K232" s="12"/>
    </row>
    <row r="233" spans="1:11" x14ac:dyDescent="0.2">
      <c r="A233" s="1" t="s">
        <v>3</v>
      </c>
      <c r="B233" s="33" t="s">
        <v>298</v>
      </c>
      <c r="C233" s="34" t="s">
        <v>305</v>
      </c>
      <c r="D233" s="35" t="s">
        <v>306</v>
      </c>
      <c r="E233" s="36">
        <v>6500</v>
      </c>
      <c r="F233" s="37">
        <v>0</v>
      </c>
      <c r="G233" s="36">
        <v>0</v>
      </c>
      <c r="H233" s="37">
        <v>0</v>
      </c>
      <c r="I233" s="38">
        <v>6000</v>
      </c>
      <c r="J233" s="38">
        <f>E233-(F233+H233+I233)</f>
        <v>500</v>
      </c>
      <c r="K233" s="12"/>
    </row>
    <row r="234" spans="1:11" x14ac:dyDescent="0.2">
      <c r="A234" s="1" t="s">
        <v>3</v>
      </c>
      <c r="B234" s="39"/>
      <c r="C234" s="40"/>
      <c r="D234" s="41" t="s">
        <v>21</v>
      </c>
      <c r="E234" s="42"/>
      <c r="F234" s="43"/>
      <c r="G234" s="42"/>
      <c r="H234" s="43"/>
      <c r="I234" s="44">
        <v>6000</v>
      </c>
      <c r="J234" s="44"/>
      <c r="K234" s="12"/>
    </row>
    <row r="235" spans="1:11" x14ac:dyDescent="0.2">
      <c r="A235" s="1" t="s">
        <v>3</v>
      </c>
      <c r="B235" s="33" t="s">
        <v>298</v>
      </c>
      <c r="C235" s="34" t="s">
        <v>307</v>
      </c>
      <c r="D235" s="35" t="s">
        <v>308</v>
      </c>
      <c r="E235" s="36">
        <v>100000</v>
      </c>
      <c r="F235" s="37">
        <v>0</v>
      </c>
      <c r="G235" s="36">
        <v>0</v>
      </c>
      <c r="H235" s="37">
        <v>0</v>
      </c>
      <c r="I235" s="38">
        <v>3000</v>
      </c>
      <c r="J235" s="38">
        <f>E235-(F235+H235+I235)</f>
        <v>97000</v>
      </c>
      <c r="K235" s="12"/>
    </row>
    <row r="236" spans="1:11" x14ac:dyDescent="0.2">
      <c r="A236" s="1" t="s">
        <v>3</v>
      </c>
      <c r="B236" s="39"/>
      <c r="C236" s="40"/>
      <c r="D236" s="41" t="s">
        <v>21</v>
      </c>
      <c r="E236" s="42"/>
      <c r="F236" s="43"/>
      <c r="G236" s="42"/>
      <c r="H236" s="43"/>
      <c r="I236" s="44">
        <v>3000</v>
      </c>
      <c r="J236" s="44"/>
      <c r="K236" s="12"/>
    </row>
    <row r="237" spans="1:11" x14ac:dyDescent="0.2">
      <c r="A237" s="1" t="s">
        <v>3</v>
      </c>
      <c r="B237" s="33" t="s">
        <v>298</v>
      </c>
      <c r="C237" s="34" t="s">
        <v>309</v>
      </c>
      <c r="D237" s="35" t="s">
        <v>310</v>
      </c>
      <c r="E237" s="36">
        <v>10000</v>
      </c>
      <c r="F237" s="37">
        <v>0</v>
      </c>
      <c r="G237" s="36">
        <v>0</v>
      </c>
      <c r="H237" s="37">
        <v>0</v>
      </c>
      <c r="I237" s="38">
        <v>5000</v>
      </c>
      <c r="J237" s="38">
        <f>E237-(F237+H237+I237)</f>
        <v>5000</v>
      </c>
      <c r="K237" s="12"/>
    </row>
    <row r="238" spans="1:11" ht="13.5" thickBot="1" x14ac:dyDescent="0.25">
      <c r="A238" s="1" t="s">
        <v>3</v>
      </c>
      <c r="B238" s="39"/>
      <c r="C238" s="40"/>
      <c r="D238" s="41" t="s">
        <v>21</v>
      </c>
      <c r="E238" s="42"/>
      <c r="F238" s="43"/>
      <c r="G238" s="42"/>
      <c r="H238" s="43"/>
      <c r="I238" s="44">
        <v>5000</v>
      </c>
      <c r="J238" s="44"/>
      <c r="K238" s="12"/>
    </row>
    <row r="239" spans="1:11" ht="13.5" thickBot="1" x14ac:dyDescent="0.25">
      <c r="A239" s="1" t="s">
        <v>3</v>
      </c>
      <c r="B239" s="28" t="s">
        <v>78</v>
      </c>
      <c r="C239" s="29"/>
      <c r="D239" s="30"/>
      <c r="E239" s="31">
        <v>46456660.009999998</v>
      </c>
      <c r="F239" s="32">
        <v>28870986.329999998</v>
      </c>
      <c r="G239" s="31">
        <v>1693240.5</v>
      </c>
      <c r="H239" s="32">
        <v>1743046.7</v>
      </c>
      <c r="I239" s="32">
        <v>1952600.4</v>
      </c>
      <c r="J239" s="32">
        <v>13890026.58</v>
      </c>
      <c r="K239" s="12"/>
    </row>
    <row r="240" spans="1:11" ht="13.5" thickBot="1" x14ac:dyDescent="0.25">
      <c r="A240" s="1" t="s">
        <v>3</v>
      </c>
      <c r="B240" s="45"/>
      <c r="C240" s="46"/>
      <c r="D240" s="47" t="s">
        <v>79</v>
      </c>
      <c r="E240" s="48">
        <f>SUM(E12:E239)/2</f>
        <v>46456660.010000005</v>
      </c>
      <c r="F240" s="49">
        <f>SUM(F12:F239)/2</f>
        <v>28870986.359999999</v>
      </c>
      <c r="G240" s="48">
        <f>SUM(G12:G239)/2</f>
        <v>1693240.5</v>
      </c>
      <c r="H240" s="50">
        <f>SUM(H12:H239)/2</f>
        <v>1743046.7</v>
      </c>
      <c r="I240" s="50">
        <f>SUM(I12:I239)/3</f>
        <v>1952600.3999999997</v>
      </c>
      <c r="J240" s="50">
        <f>E240-(F240+H240+I240)</f>
        <v>13890026.550000008</v>
      </c>
      <c r="K240" s="51"/>
    </row>
    <row r="241" spans="1:11" x14ac:dyDescent="0.2">
      <c r="A241" s="1" t="s">
        <v>3</v>
      </c>
      <c r="C241" s="13"/>
      <c r="E241" s="12"/>
      <c r="F241" s="12"/>
      <c r="G241" s="12"/>
      <c r="H241" s="12"/>
      <c r="I241" s="12"/>
      <c r="J241" s="12"/>
      <c r="K241" s="1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6" fitToHeight="2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3:K397"/>
  <sheetViews>
    <sheetView showGridLines="0" workbookViewId="0">
      <selection activeCell="D22" sqref="D22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4" customWidth="1"/>
    <col min="12" max="256" width="9.140625" style="5"/>
    <col min="257" max="257" width="5.7109375" style="5" customWidth="1"/>
    <col min="258" max="258" width="26.140625" style="5" customWidth="1"/>
    <col min="259" max="259" width="8.7109375" style="5" customWidth="1"/>
    <col min="260" max="260" width="37.140625" style="5" customWidth="1"/>
    <col min="261" max="267" width="15" style="5" customWidth="1"/>
    <col min="268" max="512" width="9.140625" style="5"/>
    <col min="513" max="513" width="5.7109375" style="5" customWidth="1"/>
    <col min="514" max="514" width="26.140625" style="5" customWidth="1"/>
    <col min="515" max="515" width="8.7109375" style="5" customWidth="1"/>
    <col min="516" max="516" width="37.140625" style="5" customWidth="1"/>
    <col min="517" max="523" width="15" style="5" customWidth="1"/>
    <col min="524" max="768" width="9.140625" style="5"/>
    <col min="769" max="769" width="5.7109375" style="5" customWidth="1"/>
    <col min="770" max="770" width="26.140625" style="5" customWidth="1"/>
    <col min="771" max="771" width="8.7109375" style="5" customWidth="1"/>
    <col min="772" max="772" width="37.140625" style="5" customWidth="1"/>
    <col min="773" max="779" width="15" style="5" customWidth="1"/>
    <col min="780" max="1024" width="9.140625" style="5"/>
    <col min="1025" max="1025" width="5.7109375" style="5" customWidth="1"/>
    <col min="1026" max="1026" width="26.140625" style="5" customWidth="1"/>
    <col min="1027" max="1027" width="8.7109375" style="5" customWidth="1"/>
    <col min="1028" max="1028" width="37.140625" style="5" customWidth="1"/>
    <col min="1029" max="1035" width="15" style="5" customWidth="1"/>
    <col min="1036" max="1280" width="9.140625" style="5"/>
    <col min="1281" max="1281" width="5.7109375" style="5" customWidth="1"/>
    <col min="1282" max="1282" width="26.140625" style="5" customWidth="1"/>
    <col min="1283" max="1283" width="8.7109375" style="5" customWidth="1"/>
    <col min="1284" max="1284" width="37.140625" style="5" customWidth="1"/>
    <col min="1285" max="1291" width="15" style="5" customWidth="1"/>
    <col min="1292" max="1536" width="9.140625" style="5"/>
    <col min="1537" max="1537" width="5.7109375" style="5" customWidth="1"/>
    <col min="1538" max="1538" width="26.140625" style="5" customWidth="1"/>
    <col min="1539" max="1539" width="8.7109375" style="5" customWidth="1"/>
    <col min="1540" max="1540" width="37.140625" style="5" customWidth="1"/>
    <col min="1541" max="1547" width="15" style="5" customWidth="1"/>
    <col min="1548" max="1792" width="9.140625" style="5"/>
    <col min="1793" max="1793" width="5.7109375" style="5" customWidth="1"/>
    <col min="1794" max="1794" width="26.140625" style="5" customWidth="1"/>
    <col min="1795" max="1795" width="8.7109375" style="5" customWidth="1"/>
    <col min="1796" max="1796" width="37.140625" style="5" customWidth="1"/>
    <col min="1797" max="1803" width="15" style="5" customWidth="1"/>
    <col min="1804" max="2048" width="9.140625" style="5"/>
    <col min="2049" max="2049" width="5.7109375" style="5" customWidth="1"/>
    <col min="2050" max="2050" width="26.140625" style="5" customWidth="1"/>
    <col min="2051" max="2051" width="8.7109375" style="5" customWidth="1"/>
    <col min="2052" max="2052" width="37.140625" style="5" customWidth="1"/>
    <col min="2053" max="2059" width="15" style="5" customWidth="1"/>
    <col min="2060" max="2304" width="9.140625" style="5"/>
    <col min="2305" max="2305" width="5.7109375" style="5" customWidth="1"/>
    <col min="2306" max="2306" width="26.140625" style="5" customWidth="1"/>
    <col min="2307" max="2307" width="8.7109375" style="5" customWidth="1"/>
    <col min="2308" max="2308" width="37.140625" style="5" customWidth="1"/>
    <col min="2309" max="2315" width="15" style="5" customWidth="1"/>
    <col min="2316" max="2560" width="9.140625" style="5"/>
    <col min="2561" max="2561" width="5.7109375" style="5" customWidth="1"/>
    <col min="2562" max="2562" width="26.140625" style="5" customWidth="1"/>
    <col min="2563" max="2563" width="8.7109375" style="5" customWidth="1"/>
    <col min="2564" max="2564" width="37.140625" style="5" customWidth="1"/>
    <col min="2565" max="2571" width="15" style="5" customWidth="1"/>
    <col min="2572" max="2816" width="9.140625" style="5"/>
    <col min="2817" max="2817" width="5.7109375" style="5" customWidth="1"/>
    <col min="2818" max="2818" width="26.140625" style="5" customWidth="1"/>
    <col min="2819" max="2819" width="8.7109375" style="5" customWidth="1"/>
    <col min="2820" max="2820" width="37.140625" style="5" customWidth="1"/>
    <col min="2821" max="2827" width="15" style="5" customWidth="1"/>
    <col min="2828" max="3072" width="9.140625" style="5"/>
    <col min="3073" max="3073" width="5.7109375" style="5" customWidth="1"/>
    <col min="3074" max="3074" width="26.140625" style="5" customWidth="1"/>
    <col min="3075" max="3075" width="8.7109375" style="5" customWidth="1"/>
    <col min="3076" max="3076" width="37.140625" style="5" customWidth="1"/>
    <col min="3077" max="3083" width="15" style="5" customWidth="1"/>
    <col min="3084" max="3328" width="9.140625" style="5"/>
    <col min="3329" max="3329" width="5.7109375" style="5" customWidth="1"/>
    <col min="3330" max="3330" width="26.140625" style="5" customWidth="1"/>
    <col min="3331" max="3331" width="8.7109375" style="5" customWidth="1"/>
    <col min="3332" max="3332" width="37.140625" style="5" customWidth="1"/>
    <col min="3333" max="3339" width="15" style="5" customWidth="1"/>
    <col min="3340" max="3584" width="9.140625" style="5"/>
    <col min="3585" max="3585" width="5.7109375" style="5" customWidth="1"/>
    <col min="3586" max="3586" width="26.140625" style="5" customWidth="1"/>
    <col min="3587" max="3587" width="8.7109375" style="5" customWidth="1"/>
    <col min="3588" max="3588" width="37.140625" style="5" customWidth="1"/>
    <col min="3589" max="3595" width="15" style="5" customWidth="1"/>
    <col min="3596" max="3840" width="9.140625" style="5"/>
    <col min="3841" max="3841" width="5.7109375" style="5" customWidth="1"/>
    <col min="3842" max="3842" width="26.140625" style="5" customWidth="1"/>
    <col min="3843" max="3843" width="8.7109375" style="5" customWidth="1"/>
    <col min="3844" max="3844" width="37.140625" style="5" customWidth="1"/>
    <col min="3845" max="3851" width="15" style="5" customWidth="1"/>
    <col min="3852" max="4096" width="9.140625" style="5"/>
    <col min="4097" max="4097" width="5.7109375" style="5" customWidth="1"/>
    <col min="4098" max="4098" width="26.140625" style="5" customWidth="1"/>
    <col min="4099" max="4099" width="8.7109375" style="5" customWidth="1"/>
    <col min="4100" max="4100" width="37.140625" style="5" customWidth="1"/>
    <col min="4101" max="4107" width="15" style="5" customWidth="1"/>
    <col min="4108" max="4352" width="9.140625" style="5"/>
    <col min="4353" max="4353" width="5.7109375" style="5" customWidth="1"/>
    <col min="4354" max="4354" width="26.140625" style="5" customWidth="1"/>
    <col min="4355" max="4355" width="8.7109375" style="5" customWidth="1"/>
    <col min="4356" max="4356" width="37.140625" style="5" customWidth="1"/>
    <col min="4357" max="4363" width="15" style="5" customWidth="1"/>
    <col min="4364" max="4608" width="9.140625" style="5"/>
    <col min="4609" max="4609" width="5.7109375" style="5" customWidth="1"/>
    <col min="4610" max="4610" width="26.140625" style="5" customWidth="1"/>
    <col min="4611" max="4611" width="8.7109375" style="5" customWidth="1"/>
    <col min="4612" max="4612" width="37.140625" style="5" customWidth="1"/>
    <col min="4613" max="4619" width="15" style="5" customWidth="1"/>
    <col min="4620" max="4864" width="9.140625" style="5"/>
    <col min="4865" max="4865" width="5.7109375" style="5" customWidth="1"/>
    <col min="4866" max="4866" width="26.140625" style="5" customWidth="1"/>
    <col min="4867" max="4867" width="8.7109375" style="5" customWidth="1"/>
    <col min="4868" max="4868" width="37.140625" style="5" customWidth="1"/>
    <col min="4869" max="4875" width="15" style="5" customWidth="1"/>
    <col min="4876" max="5120" width="9.140625" style="5"/>
    <col min="5121" max="5121" width="5.7109375" style="5" customWidth="1"/>
    <col min="5122" max="5122" width="26.140625" style="5" customWidth="1"/>
    <col min="5123" max="5123" width="8.7109375" style="5" customWidth="1"/>
    <col min="5124" max="5124" width="37.140625" style="5" customWidth="1"/>
    <col min="5125" max="5131" width="15" style="5" customWidth="1"/>
    <col min="5132" max="5376" width="9.140625" style="5"/>
    <col min="5377" max="5377" width="5.7109375" style="5" customWidth="1"/>
    <col min="5378" max="5378" width="26.140625" style="5" customWidth="1"/>
    <col min="5379" max="5379" width="8.7109375" style="5" customWidth="1"/>
    <col min="5380" max="5380" width="37.140625" style="5" customWidth="1"/>
    <col min="5381" max="5387" width="15" style="5" customWidth="1"/>
    <col min="5388" max="5632" width="9.140625" style="5"/>
    <col min="5633" max="5633" width="5.7109375" style="5" customWidth="1"/>
    <col min="5634" max="5634" width="26.140625" style="5" customWidth="1"/>
    <col min="5635" max="5635" width="8.7109375" style="5" customWidth="1"/>
    <col min="5636" max="5636" width="37.140625" style="5" customWidth="1"/>
    <col min="5637" max="5643" width="15" style="5" customWidth="1"/>
    <col min="5644" max="5888" width="9.140625" style="5"/>
    <col min="5889" max="5889" width="5.7109375" style="5" customWidth="1"/>
    <col min="5890" max="5890" width="26.140625" style="5" customWidth="1"/>
    <col min="5891" max="5891" width="8.7109375" style="5" customWidth="1"/>
    <col min="5892" max="5892" width="37.140625" style="5" customWidth="1"/>
    <col min="5893" max="5899" width="15" style="5" customWidth="1"/>
    <col min="5900" max="6144" width="9.140625" style="5"/>
    <col min="6145" max="6145" width="5.7109375" style="5" customWidth="1"/>
    <col min="6146" max="6146" width="26.140625" style="5" customWidth="1"/>
    <col min="6147" max="6147" width="8.7109375" style="5" customWidth="1"/>
    <col min="6148" max="6148" width="37.140625" style="5" customWidth="1"/>
    <col min="6149" max="6155" width="15" style="5" customWidth="1"/>
    <col min="6156" max="6400" width="9.140625" style="5"/>
    <col min="6401" max="6401" width="5.7109375" style="5" customWidth="1"/>
    <col min="6402" max="6402" width="26.140625" style="5" customWidth="1"/>
    <col min="6403" max="6403" width="8.7109375" style="5" customWidth="1"/>
    <col min="6404" max="6404" width="37.140625" style="5" customWidth="1"/>
    <col min="6405" max="6411" width="15" style="5" customWidth="1"/>
    <col min="6412" max="6656" width="9.140625" style="5"/>
    <col min="6657" max="6657" width="5.7109375" style="5" customWidth="1"/>
    <col min="6658" max="6658" width="26.140625" style="5" customWidth="1"/>
    <col min="6659" max="6659" width="8.7109375" style="5" customWidth="1"/>
    <col min="6660" max="6660" width="37.140625" style="5" customWidth="1"/>
    <col min="6661" max="6667" width="15" style="5" customWidth="1"/>
    <col min="6668" max="6912" width="9.140625" style="5"/>
    <col min="6913" max="6913" width="5.7109375" style="5" customWidth="1"/>
    <col min="6914" max="6914" width="26.140625" style="5" customWidth="1"/>
    <col min="6915" max="6915" width="8.7109375" style="5" customWidth="1"/>
    <col min="6916" max="6916" width="37.140625" style="5" customWidth="1"/>
    <col min="6917" max="6923" width="15" style="5" customWidth="1"/>
    <col min="6924" max="7168" width="9.140625" style="5"/>
    <col min="7169" max="7169" width="5.7109375" style="5" customWidth="1"/>
    <col min="7170" max="7170" width="26.140625" style="5" customWidth="1"/>
    <col min="7171" max="7171" width="8.7109375" style="5" customWidth="1"/>
    <col min="7172" max="7172" width="37.140625" style="5" customWidth="1"/>
    <col min="7173" max="7179" width="15" style="5" customWidth="1"/>
    <col min="7180" max="7424" width="9.140625" style="5"/>
    <col min="7425" max="7425" width="5.7109375" style="5" customWidth="1"/>
    <col min="7426" max="7426" width="26.140625" style="5" customWidth="1"/>
    <col min="7427" max="7427" width="8.7109375" style="5" customWidth="1"/>
    <col min="7428" max="7428" width="37.140625" style="5" customWidth="1"/>
    <col min="7429" max="7435" width="15" style="5" customWidth="1"/>
    <col min="7436" max="7680" width="9.140625" style="5"/>
    <col min="7681" max="7681" width="5.7109375" style="5" customWidth="1"/>
    <col min="7682" max="7682" width="26.140625" style="5" customWidth="1"/>
    <col min="7683" max="7683" width="8.7109375" style="5" customWidth="1"/>
    <col min="7684" max="7684" width="37.140625" style="5" customWidth="1"/>
    <col min="7685" max="7691" width="15" style="5" customWidth="1"/>
    <col min="7692" max="7936" width="9.140625" style="5"/>
    <col min="7937" max="7937" width="5.7109375" style="5" customWidth="1"/>
    <col min="7938" max="7938" width="26.140625" style="5" customWidth="1"/>
    <col min="7939" max="7939" width="8.7109375" style="5" customWidth="1"/>
    <col min="7940" max="7940" width="37.140625" style="5" customWidth="1"/>
    <col min="7941" max="7947" width="15" style="5" customWidth="1"/>
    <col min="7948" max="8192" width="9.140625" style="5"/>
    <col min="8193" max="8193" width="5.7109375" style="5" customWidth="1"/>
    <col min="8194" max="8194" width="26.140625" style="5" customWidth="1"/>
    <col min="8195" max="8195" width="8.7109375" style="5" customWidth="1"/>
    <col min="8196" max="8196" width="37.140625" style="5" customWidth="1"/>
    <col min="8197" max="8203" width="15" style="5" customWidth="1"/>
    <col min="8204" max="8448" width="9.140625" style="5"/>
    <col min="8449" max="8449" width="5.7109375" style="5" customWidth="1"/>
    <col min="8450" max="8450" width="26.140625" style="5" customWidth="1"/>
    <col min="8451" max="8451" width="8.7109375" style="5" customWidth="1"/>
    <col min="8452" max="8452" width="37.140625" style="5" customWidth="1"/>
    <col min="8453" max="8459" width="15" style="5" customWidth="1"/>
    <col min="8460" max="8704" width="9.140625" style="5"/>
    <col min="8705" max="8705" width="5.7109375" style="5" customWidth="1"/>
    <col min="8706" max="8706" width="26.140625" style="5" customWidth="1"/>
    <col min="8707" max="8707" width="8.7109375" style="5" customWidth="1"/>
    <col min="8708" max="8708" width="37.140625" style="5" customWidth="1"/>
    <col min="8709" max="8715" width="15" style="5" customWidth="1"/>
    <col min="8716" max="8960" width="9.140625" style="5"/>
    <col min="8961" max="8961" width="5.7109375" style="5" customWidth="1"/>
    <col min="8962" max="8962" width="26.140625" style="5" customWidth="1"/>
    <col min="8963" max="8963" width="8.7109375" style="5" customWidth="1"/>
    <col min="8964" max="8964" width="37.140625" style="5" customWidth="1"/>
    <col min="8965" max="8971" width="15" style="5" customWidth="1"/>
    <col min="8972" max="9216" width="9.140625" style="5"/>
    <col min="9217" max="9217" width="5.7109375" style="5" customWidth="1"/>
    <col min="9218" max="9218" width="26.140625" style="5" customWidth="1"/>
    <col min="9219" max="9219" width="8.7109375" style="5" customWidth="1"/>
    <col min="9220" max="9220" width="37.140625" style="5" customWidth="1"/>
    <col min="9221" max="9227" width="15" style="5" customWidth="1"/>
    <col min="9228" max="9472" width="9.140625" style="5"/>
    <col min="9473" max="9473" width="5.7109375" style="5" customWidth="1"/>
    <col min="9474" max="9474" width="26.140625" style="5" customWidth="1"/>
    <col min="9475" max="9475" width="8.7109375" style="5" customWidth="1"/>
    <col min="9476" max="9476" width="37.140625" style="5" customWidth="1"/>
    <col min="9477" max="9483" width="15" style="5" customWidth="1"/>
    <col min="9484" max="9728" width="9.140625" style="5"/>
    <col min="9729" max="9729" width="5.7109375" style="5" customWidth="1"/>
    <col min="9730" max="9730" width="26.140625" style="5" customWidth="1"/>
    <col min="9731" max="9731" width="8.7109375" style="5" customWidth="1"/>
    <col min="9732" max="9732" width="37.140625" style="5" customWidth="1"/>
    <col min="9733" max="9739" width="15" style="5" customWidth="1"/>
    <col min="9740" max="9984" width="9.140625" style="5"/>
    <col min="9985" max="9985" width="5.7109375" style="5" customWidth="1"/>
    <col min="9986" max="9986" width="26.140625" style="5" customWidth="1"/>
    <col min="9987" max="9987" width="8.7109375" style="5" customWidth="1"/>
    <col min="9988" max="9988" width="37.140625" style="5" customWidth="1"/>
    <col min="9989" max="9995" width="15" style="5" customWidth="1"/>
    <col min="9996" max="10240" width="9.140625" style="5"/>
    <col min="10241" max="10241" width="5.7109375" style="5" customWidth="1"/>
    <col min="10242" max="10242" width="26.140625" style="5" customWidth="1"/>
    <col min="10243" max="10243" width="8.7109375" style="5" customWidth="1"/>
    <col min="10244" max="10244" width="37.140625" style="5" customWidth="1"/>
    <col min="10245" max="10251" width="15" style="5" customWidth="1"/>
    <col min="10252" max="10496" width="9.140625" style="5"/>
    <col min="10497" max="10497" width="5.7109375" style="5" customWidth="1"/>
    <col min="10498" max="10498" width="26.140625" style="5" customWidth="1"/>
    <col min="10499" max="10499" width="8.7109375" style="5" customWidth="1"/>
    <col min="10500" max="10500" width="37.140625" style="5" customWidth="1"/>
    <col min="10501" max="10507" width="15" style="5" customWidth="1"/>
    <col min="10508" max="10752" width="9.140625" style="5"/>
    <col min="10753" max="10753" width="5.7109375" style="5" customWidth="1"/>
    <col min="10754" max="10754" width="26.140625" style="5" customWidth="1"/>
    <col min="10755" max="10755" width="8.7109375" style="5" customWidth="1"/>
    <col min="10756" max="10756" width="37.140625" style="5" customWidth="1"/>
    <col min="10757" max="10763" width="15" style="5" customWidth="1"/>
    <col min="10764" max="11008" width="9.140625" style="5"/>
    <col min="11009" max="11009" width="5.7109375" style="5" customWidth="1"/>
    <col min="11010" max="11010" width="26.140625" style="5" customWidth="1"/>
    <col min="11011" max="11011" width="8.7109375" style="5" customWidth="1"/>
    <col min="11012" max="11012" width="37.140625" style="5" customWidth="1"/>
    <col min="11013" max="11019" width="15" style="5" customWidth="1"/>
    <col min="11020" max="11264" width="9.140625" style="5"/>
    <col min="11265" max="11265" width="5.7109375" style="5" customWidth="1"/>
    <col min="11266" max="11266" width="26.140625" style="5" customWidth="1"/>
    <col min="11267" max="11267" width="8.7109375" style="5" customWidth="1"/>
    <col min="11268" max="11268" width="37.140625" style="5" customWidth="1"/>
    <col min="11269" max="11275" width="15" style="5" customWidth="1"/>
    <col min="11276" max="11520" width="9.140625" style="5"/>
    <col min="11521" max="11521" width="5.7109375" style="5" customWidth="1"/>
    <col min="11522" max="11522" width="26.140625" style="5" customWidth="1"/>
    <col min="11523" max="11523" width="8.7109375" style="5" customWidth="1"/>
    <col min="11524" max="11524" width="37.140625" style="5" customWidth="1"/>
    <col min="11525" max="11531" width="15" style="5" customWidth="1"/>
    <col min="11532" max="11776" width="9.140625" style="5"/>
    <col min="11777" max="11777" width="5.7109375" style="5" customWidth="1"/>
    <col min="11778" max="11778" width="26.140625" style="5" customWidth="1"/>
    <col min="11779" max="11779" width="8.7109375" style="5" customWidth="1"/>
    <col min="11780" max="11780" width="37.140625" style="5" customWidth="1"/>
    <col min="11781" max="11787" width="15" style="5" customWidth="1"/>
    <col min="11788" max="12032" width="9.140625" style="5"/>
    <col min="12033" max="12033" width="5.7109375" style="5" customWidth="1"/>
    <col min="12034" max="12034" width="26.140625" style="5" customWidth="1"/>
    <col min="12035" max="12035" width="8.7109375" style="5" customWidth="1"/>
    <col min="12036" max="12036" width="37.140625" style="5" customWidth="1"/>
    <col min="12037" max="12043" width="15" style="5" customWidth="1"/>
    <col min="12044" max="12288" width="9.140625" style="5"/>
    <col min="12289" max="12289" width="5.7109375" style="5" customWidth="1"/>
    <col min="12290" max="12290" width="26.140625" style="5" customWidth="1"/>
    <col min="12291" max="12291" width="8.7109375" style="5" customWidth="1"/>
    <col min="12292" max="12292" width="37.140625" style="5" customWidth="1"/>
    <col min="12293" max="12299" width="15" style="5" customWidth="1"/>
    <col min="12300" max="12544" width="9.140625" style="5"/>
    <col min="12545" max="12545" width="5.7109375" style="5" customWidth="1"/>
    <col min="12546" max="12546" width="26.140625" style="5" customWidth="1"/>
    <col min="12547" max="12547" width="8.7109375" style="5" customWidth="1"/>
    <col min="12548" max="12548" width="37.140625" style="5" customWidth="1"/>
    <col min="12549" max="12555" width="15" style="5" customWidth="1"/>
    <col min="12556" max="12800" width="9.140625" style="5"/>
    <col min="12801" max="12801" width="5.7109375" style="5" customWidth="1"/>
    <col min="12802" max="12802" width="26.140625" style="5" customWidth="1"/>
    <col min="12803" max="12803" width="8.7109375" style="5" customWidth="1"/>
    <col min="12804" max="12804" width="37.140625" style="5" customWidth="1"/>
    <col min="12805" max="12811" width="15" style="5" customWidth="1"/>
    <col min="12812" max="13056" width="9.140625" style="5"/>
    <col min="13057" max="13057" width="5.7109375" style="5" customWidth="1"/>
    <col min="13058" max="13058" width="26.140625" style="5" customWidth="1"/>
    <col min="13059" max="13059" width="8.7109375" style="5" customWidth="1"/>
    <col min="13060" max="13060" width="37.140625" style="5" customWidth="1"/>
    <col min="13061" max="13067" width="15" style="5" customWidth="1"/>
    <col min="13068" max="13312" width="9.140625" style="5"/>
    <col min="13313" max="13313" width="5.7109375" style="5" customWidth="1"/>
    <col min="13314" max="13314" width="26.140625" style="5" customWidth="1"/>
    <col min="13315" max="13315" width="8.7109375" style="5" customWidth="1"/>
    <col min="13316" max="13316" width="37.140625" style="5" customWidth="1"/>
    <col min="13317" max="13323" width="15" style="5" customWidth="1"/>
    <col min="13324" max="13568" width="9.140625" style="5"/>
    <col min="13569" max="13569" width="5.7109375" style="5" customWidth="1"/>
    <col min="13570" max="13570" width="26.140625" style="5" customWidth="1"/>
    <col min="13571" max="13571" width="8.7109375" style="5" customWidth="1"/>
    <col min="13572" max="13572" width="37.140625" style="5" customWidth="1"/>
    <col min="13573" max="13579" width="15" style="5" customWidth="1"/>
    <col min="13580" max="13824" width="9.140625" style="5"/>
    <col min="13825" max="13825" width="5.7109375" style="5" customWidth="1"/>
    <col min="13826" max="13826" width="26.140625" style="5" customWidth="1"/>
    <col min="13827" max="13827" width="8.7109375" style="5" customWidth="1"/>
    <col min="13828" max="13828" width="37.140625" style="5" customWidth="1"/>
    <col min="13829" max="13835" width="15" style="5" customWidth="1"/>
    <col min="13836" max="14080" width="9.140625" style="5"/>
    <col min="14081" max="14081" width="5.7109375" style="5" customWidth="1"/>
    <col min="14082" max="14082" width="26.140625" style="5" customWidth="1"/>
    <col min="14083" max="14083" width="8.7109375" style="5" customWidth="1"/>
    <col min="14084" max="14084" width="37.140625" style="5" customWidth="1"/>
    <col min="14085" max="14091" width="15" style="5" customWidth="1"/>
    <col min="14092" max="14336" width="9.140625" style="5"/>
    <col min="14337" max="14337" width="5.7109375" style="5" customWidth="1"/>
    <col min="14338" max="14338" width="26.140625" style="5" customWidth="1"/>
    <col min="14339" max="14339" width="8.7109375" style="5" customWidth="1"/>
    <col min="14340" max="14340" width="37.140625" style="5" customWidth="1"/>
    <col min="14341" max="14347" width="15" style="5" customWidth="1"/>
    <col min="14348" max="14592" width="9.140625" style="5"/>
    <col min="14593" max="14593" width="5.7109375" style="5" customWidth="1"/>
    <col min="14594" max="14594" width="26.140625" style="5" customWidth="1"/>
    <col min="14595" max="14595" width="8.7109375" style="5" customWidth="1"/>
    <col min="14596" max="14596" width="37.140625" style="5" customWidth="1"/>
    <col min="14597" max="14603" width="15" style="5" customWidth="1"/>
    <col min="14604" max="14848" width="9.140625" style="5"/>
    <col min="14849" max="14849" width="5.7109375" style="5" customWidth="1"/>
    <col min="14850" max="14850" width="26.140625" style="5" customWidth="1"/>
    <col min="14851" max="14851" width="8.7109375" style="5" customWidth="1"/>
    <col min="14852" max="14852" width="37.140625" style="5" customWidth="1"/>
    <col min="14853" max="14859" width="15" style="5" customWidth="1"/>
    <col min="14860" max="15104" width="9.140625" style="5"/>
    <col min="15105" max="15105" width="5.7109375" style="5" customWidth="1"/>
    <col min="15106" max="15106" width="26.140625" style="5" customWidth="1"/>
    <col min="15107" max="15107" width="8.7109375" style="5" customWidth="1"/>
    <col min="15108" max="15108" width="37.140625" style="5" customWidth="1"/>
    <col min="15109" max="15115" width="15" style="5" customWidth="1"/>
    <col min="15116" max="15360" width="9.140625" style="5"/>
    <col min="15361" max="15361" width="5.7109375" style="5" customWidth="1"/>
    <col min="15362" max="15362" width="26.140625" style="5" customWidth="1"/>
    <col min="15363" max="15363" width="8.7109375" style="5" customWidth="1"/>
    <col min="15364" max="15364" width="37.140625" style="5" customWidth="1"/>
    <col min="15365" max="15371" width="15" style="5" customWidth="1"/>
    <col min="15372" max="15616" width="9.140625" style="5"/>
    <col min="15617" max="15617" width="5.7109375" style="5" customWidth="1"/>
    <col min="15618" max="15618" width="26.140625" style="5" customWidth="1"/>
    <col min="15619" max="15619" width="8.7109375" style="5" customWidth="1"/>
    <col min="15620" max="15620" width="37.140625" style="5" customWidth="1"/>
    <col min="15621" max="15627" width="15" style="5" customWidth="1"/>
    <col min="15628" max="15872" width="9.140625" style="5"/>
    <col min="15873" max="15873" width="5.7109375" style="5" customWidth="1"/>
    <col min="15874" max="15874" width="26.140625" style="5" customWidth="1"/>
    <col min="15875" max="15875" width="8.7109375" style="5" customWidth="1"/>
    <col min="15876" max="15876" width="37.140625" style="5" customWidth="1"/>
    <col min="15877" max="15883" width="15" style="5" customWidth="1"/>
    <col min="15884" max="16128" width="9.140625" style="5"/>
    <col min="16129" max="16129" width="5.7109375" style="5" customWidth="1"/>
    <col min="16130" max="16130" width="26.140625" style="5" customWidth="1"/>
    <col min="16131" max="16131" width="8.7109375" style="5" customWidth="1"/>
    <col min="16132" max="16132" width="37.140625" style="5" customWidth="1"/>
    <col min="16133" max="16139" width="15" style="5" customWidth="1"/>
    <col min="16140" max="16384" width="9.140625" style="5"/>
  </cols>
  <sheetData>
    <row r="3" spans="1:11" x14ac:dyDescent="0.2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8" x14ac:dyDescent="0.25">
      <c r="A7" s="6" t="s">
        <v>3</v>
      </c>
      <c r="B7" s="7" t="s">
        <v>311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5" thickBot="1" x14ac:dyDescent="0.25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25">
      <c r="A9" s="1" t="s">
        <v>3</v>
      </c>
      <c r="B9" s="14"/>
      <c r="C9" s="15"/>
      <c r="D9" s="16" t="s">
        <v>5</v>
      </c>
      <c r="E9" s="138" t="s">
        <v>6</v>
      </c>
      <c r="F9" s="139"/>
      <c r="G9" s="138" t="s">
        <v>7</v>
      </c>
      <c r="H9" s="139"/>
      <c r="I9" s="17"/>
      <c r="J9" s="17"/>
      <c r="K9" s="12"/>
    </row>
    <row r="10" spans="1:11" ht="34.5" customHeight="1" x14ac:dyDescent="0.2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25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5" thickBot="1" x14ac:dyDescent="0.25">
      <c r="A12" s="1" t="s">
        <v>3</v>
      </c>
      <c r="B12" s="28" t="s">
        <v>312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x14ac:dyDescent="0.2">
      <c r="A13" s="1" t="s">
        <v>3</v>
      </c>
      <c r="B13" s="33" t="s">
        <v>313</v>
      </c>
      <c r="C13" s="34" t="s">
        <v>314</v>
      </c>
      <c r="D13" s="35" t="s">
        <v>315</v>
      </c>
      <c r="E13" s="36">
        <v>593277</v>
      </c>
      <c r="F13" s="37">
        <v>0</v>
      </c>
      <c r="G13" s="36">
        <v>0</v>
      </c>
      <c r="H13" s="37">
        <v>0</v>
      </c>
      <c r="I13" s="38">
        <v>280000</v>
      </c>
      <c r="J13" s="38">
        <f>E13-(F13+H13+I13)</f>
        <v>313277</v>
      </c>
      <c r="K13" s="12"/>
    </row>
    <row r="14" spans="1:11" x14ac:dyDescent="0.2">
      <c r="A14" s="1" t="s">
        <v>3</v>
      </c>
      <c r="B14" s="39"/>
      <c r="C14" s="40"/>
      <c r="D14" s="41" t="s">
        <v>316</v>
      </c>
      <c r="E14" s="42"/>
      <c r="F14" s="43"/>
      <c r="G14" s="42"/>
      <c r="H14" s="43"/>
      <c r="I14" s="44">
        <v>238000</v>
      </c>
      <c r="J14" s="44"/>
      <c r="K14" s="12"/>
    </row>
    <row r="15" spans="1:11" x14ac:dyDescent="0.2">
      <c r="A15" s="1" t="s">
        <v>3</v>
      </c>
      <c r="B15" s="39"/>
      <c r="C15" s="40"/>
      <c r="D15" s="41" t="s">
        <v>27</v>
      </c>
      <c r="E15" s="42"/>
      <c r="F15" s="43"/>
      <c r="G15" s="42"/>
      <c r="H15" s="43"/>
      <c r="I15" s="44">
        <v>42000</v>
      </c>
      <c r="J15" s="44"/>
      <c r="K15" s="12"/>
    </row>
    <row r="16" spans="1:11" x14ac:dyDescent="0.2">
      <c r="A16" s="1" t="s">
        <v>3</v>
      </c>
      <c r="B16" s="33" t="s">
        <v>313</v>
      </c>
      <c r="C16" s="34" t="s">
        <v>317</v>
      </c>
      <c r="D16" s="35" t="s">
        <v>1122</v>
      </c>
      <c r="E16" s="36">
        <v>852754</v>
      </c>
      <c r="F16" s="37">
        <v>0</v>
      </c>
      <c r="G16" s="36">
        <v>0</v>
      </c>
      <c r="H16" s="37">
        <v>0</v>
      </c>
      <c r="I16" s="38">
        <v>25000</v>
      </c>
      <c r="J16" s="38">
        <f>E16-(F16+H16+I16)</f>
        <v>827754</v>
      </c>
      <c r="K16" s="12"/>
    </row>
    <row r="17" spans="1:11" x14ac:dyDescent="0.2">
      <c r="A17" s="1" t="s">
        <v>3</v>
      </c>
      <c r="B17" s="39"/>
      <c r="C17" s="40"/>
      <c r="D17" s="41" t="s">
        <v>316</v>
      </c>
      <c r="E17" s="42"/>
      <c r="F17" s="43"/>
      <c r="G17" s="42"/>
      <c r="H17" s="43"/>
      <c r="I17" s="44">
        <v>21250</v>
      </c>
      <c r="J17" s="44"/>
      <c r="K17" s="12"/>
    </row>
    <row r="18" spans="1:11" x14ac:dyDescent="0.2">
      <c r="A18" s="1" t="s">
        <v>3</v>
      </c>
      <c r="B18" s="39"/>
      <c r="C18" s="40"/>
      <c r="D18" s="41" t="s">
        <v>21</v>
      </c>
      <c r="E18" s="42"/>
      <c r="F18" s="43"/>
      <c r="G18" s="42"/>
      <c r="H18" s="43"/>
      <c r="I18" s="44">
        <v>3750</v>
      </c>
      <c r="J18" s="44"/>
      <c r="K18" s="12"/>
    </row>
    <row r="19" spans="1:11" x14ac:dyDescent="0.2">
      <c r="A19" s="1" t="s">
        <v>3</v>
      </c>
      <c r="B19" s="33" t="s">
        <v>313</v>
      </c>
      <c r="C19" s="34" t="s">
        <v>318</v>
      </c>
      <c r="D19" s="35" t="s">
        <v>319</v>
      </c>
      <c r="E19" s="36">
        <v>180000</v>
      </c>
      <c r="F19" s="37">
        <v>0</v>
      </c>
      <c r="G19" s="36">
        <v>108000</v>
      </c>
      <c r="H19" s="37">
        <v>108000</v>
      </c>
      <c r="I19" s="38">
        <v>46940</v>
      </c>
      <c r="J19" s="38">
        <f>E19-(F19+H19+I19)</f>
        <v>25060</v>
      </c>
      <c r="K19" s="12"/>
    </row>
    <row r="20" spans="1:11" x14ac:dyDescent="0.2">
      <c r="A20" s="1" t="s">
        <v>3</v>
      </c>
      <c r="B20" s="39"/>
      <c r="C20" s="40"/>
      <c r="D20" s="41" t="s">
        <v>27</v>
      </c>
      <c r="E20" s="42"/>
      <c r="F20" s="43"/>
      <c r="G20" s="42"/>
      <c r="H20" s="43"/>
      <c r="I20" s="44">
        <v>46940</v>
      </c>
      <c r="J20" s="44"/>
      <c r="K20" s="12"/>
    </row>
    <row r="21" spans="1:11" x14ac:dyDescent="0.2">
      <c r="A21" s="1" t="s">
        <v>3</v>
      </c>
      <c r="B21" s="33" t="s">
        <v>313</v>
      </c>
      <c r="C21" s="34" t="s">
        <v>320</v>
      </c>
      <c r="D21" s="35" t="s">
        <v>321</v>
      </c>
      <c r="E21" s="36">
        <v>21135000</v>
      </c>
      <c r="F21" s="37">
        <v>0</v>
      </c>
      <c r="G21" s="36">
        <v>0</v>
      </c>
      <c r="H21" s="37">
        <v>974534</v>
      </c>
      <c r="I21" s="38">
        <v>300000</v>
      </c>
      <c r="J21" s="38">
        <f>E21-(F21+H21+I21)</f>
        <v>19860466</v>
      </c>
      <c r="K21" s="12"/>
    </row>
    <row r="22" spans="1:11" x14ac:dyDescent="0.2">
      <c r="A22" s="1" t="s">
        <v>3</v>
      </c>
      <c r="B22" s="39"/>
      <c r="C22" s="40"/>
      <c r="D22" s="41" t="s">
        <v>27</v>
      </c>
      <c r="E22" s="42"/>
      <c r="F22" s="43"/>
      <c r="G22" s="42"/>
      <c r="H22" s="43"/>
      <c r="I22" s="44">
        <v>300000</v>
      </c>
      <c r="J22" s="44"/>
      <c r="K22" s="12"/>
    </row>
    <row r="23" spans="1:11" x14ac:dyDescent="0.2">
      <c r="A23" s="1" t="s">
        <v>3</v>
      </c>
      <c r="B23" s="33" t="s">
        <v>313</v>
      </c>
      <c r="C23" s="34" t="s">
        <v>322</v>
      </c>
      <c r="D23" s="35" t="s">
        <v>323</v>
      </c>
      <c r="E23" s="36">
        <v>1637000</v>
      </c>
      <c r="F23" s="37">
        <v>0</v>
      </c>
      <c r="G23" s="36">
        <v>0</v>
      </c>
      <c r="H23" s="37">
        <v>0</v>
      </c>
      <c r="I23" s="38">
        <v>85000</v>
      </c>
      <c r="J23" s="38">
        <f>E23-(F23+H23+I23)</f>
        <v>1552000</v>
      </c>
      <c r="K23" s="12"/>
    </row>
    <row r="24" spans="1:11" x14ac:dyDescent="0.2">
      <c r="A24" s="1" t="s">
        <v>3</v>
      </c>
      <c r="B24" s="39"/>
      <c r="C24" s="40"/>
      <c r="D24" s="41" t="s">
        <v>27</v>
      </c>
      <c r="E24" s="42"/>
      <c r="F24" s="43"/>
      <c r="G24" s="42"/>
      <c r="H24" s="43"/>
      <c r="I24" s="44">
        <v>85000</v>
      </c>
      <c r="J24" s="44"/>
      <c r="K24" s="12"/>
    </row>
    <row r="25" spans="1:11" x14ac:dyDescent="0.2">
      <c r="A25" s="1" t="s">
        <v>3</v>
      </c>
      <c r="B25" s="33" t="s">
        <v>313</v>
      </c>
      <c r="C25" s="34" t="s">
        <v>324</v>
      </c>
      <c r="D25" s="35" t="s">
        <v>325</v>
      </c>
      <c r="E25" s="36">
        <v>788131</v>
      </c>
      <c r="F25" s="37">
        <v>0</v>
      </c>
      <c r="G25" s="36">
        <v>0</v>
      </c>
      <c r="H25" s="37">
        <v>0</v>
      </c>
      <c r="I25" s="38">
        <v>30000</v>
      </c>
      <c r="J25" s="38">
        <f>E25-(F25+H25+I25)</f>
        <v>758131</v>
      </c>
      <c r="K25" s="12"/>
    </row>
    <row r="26" spans="1:11" x14ac:dyDescent="0.2">
      <c r="A26" s="1" t="s">
        <v>3</v>
      </c>
      <c r="B26" s="39"/>
      <c r="C26" s="40"/>
      <c r="D26" s="41" t="s">
        <v>21</v>
      </c>
      <c r="E26" s="42"/>
      <c r="F26" s="43"/>
      <c r="G26" s="42"/>
      <c r="H26" s="43"/>
      <c r="I26" s="44">
        <v>30000</v>
      </c>
      <c r="J26" s="44"/>
      <c r="K26" s="12"/>
    </row>
    <row r="27" spans="1:11" x14ac:dyDescent="0.2">
      <c r="A27" s="1" t="s">
        <v>3</v>
      </c>
      <c r="B27" s="33" t="s">
        <v>313</v>
      </c>
      <c r="C27" s="34" t="s">
        <v>326</v>
      </c>
      <c r="D27" s="35" t="s">
        <v>327</v>
      </c>
      <c r="E27" s="36">
        <v>115150</v>
      </c>
      <c r="F27" s="37">
        <v>0</v>
      </c>
      <c r="G27" s="36">
        <v>0</v>
      </c>
      <c r="H27" s="37">
        <v>0</v>
      </c>
      <c r="I27" s="38">
        <v>60000</v>
      </c>
      <c r="J27" s="38">
        <f>E27-(F27+H27+I27)</f>
        <v>55150</v>
      </c>
      <c r="K27" s="12"/>
    </row>
    <row r="28" spans="1:11" x14ac:dyDescent="0.2">
      <c r="A28" s="1" t="s">
        <v>3</v>
      </c>
      <c r="B28" s="39"/>
      <c r="C28" s="40"/>
      <c r="D28" s="41" t="s">
        <v>21</v>
      </c>
      <c r="E28" s="42"/>
      <c r="F28" s="43"/>
      <c r="G28" s="42"/>
      <c r="H28" s="43"/>
      <c r="I28" s="44">
        <v>60000</v>
      </c>
      <c r="J28" s="44"/>
      <c r="K28" s="12"/>
    </row>
    <row r="29" spans="1:11" x14ac:dyDescent="0.2">
      <c r="A29" s="1" t="s">
        <v>3</v>
      </c>
      <c r="B29" s="33" t="s">
        <v>313</v>
      </c>
      <c r="C29" s="34" t="s">
        <v>328</v>
      </c>
      <c r="D29" s="35" t="s">
        <v>329</v>
      </c>
      <c r="E29" s="36">
        <v>160000</v>
      </c>
      <c r="F29" s="37">
        <v>0</v>
      </c>
      <c r="G29" s="36">
        <v>0</v>
      </c>
      <c r="H29" s="37">
        <v>0</v>
      </c>
      <c r="I29" s="38">
        <v>50000</v>
      </c>
      <c r="J29" s="38">
        <f>E29-(F29+H29+I29)</f>
        <v>110000</v>
      </c>
      <c r="K29" s="12"/>
    </row>
    <row r="30" spans="1:11" x14ac:dyDescent="0.2">
      <c r="A30" s="1" t="s">
        <v>3</v>
      </c>
      <c r="B30" s="39"/>
      <c r="C30" s="40"/>
      <c r="D30" s="41" t="s">
        <v>21</v>
      </c>
      <c r="E30" s="42"/>
      <c r="F30" s="43"/>
      <c r="G30" s="42"/>
      <c r="H30" s="43"/>
      <c r="I30" s="44">
        <v>50000</v>
      </c>
      <c r="J30" s="44"/>
      <c r="K30" s="12"/>
    </row>
    <row r="31" spans="1:11" x14ac:dyDescent="0.2">
      <c r="A31" s="1" t="s">
        <v>3</v>
      </c>
      <c r="B31" s="33" t="s">
        <v>313</v>
      </c>
      <c r="C31" s="34" t="s">
        <v>330</v>
      </c>
      <c r="D31" s="35" t="s">
        <v>331</v>
      </c>
      <c r="E31" s="36">
        <v>60000</v>
      </c>
      <c r="F31" s="37">
        <v>0</v>
      </c>
      <c r="G31" s="36">
        <v>4000</v>
      </c>
      <c r="H31" s="37">
        <v>4000</v>
      </c>
      <c r="I31" s="38">
        <v>5000</v>
      </c>
      <c r="J31" s="38">
        <f>E31-(F31+H31+I31)</f>
        <v>51000</v>
      </c>
      <c r="K31" s="12"/>
    </row>
    <row r="32" spans="1:11" x14ac:dyDescent="0.2">
      <c r="A32" s="1" t="s">
        <v>3</v>
      </c>
      <c r="B32" s="39"/>
      <c r="C32" s="40"/>
      <c r="D32" s="41" t="s">
        <v>21</v>
      </c>
      <c r="E32" s="42"/>
      <c r="F32" s="43"/>
      <c r="G32" s="42"/>
      <c r="H32" s="43"/>
      <c r="I32" s="44">
        <v>5000</v>
      </c>
      <c r="J32" s="44"/>
      <c r="K32" s="12"/>
    </row>
    <row r="33" spans="1:11" x14ac:dyDescent="0.2">
      <c r="A33" s="1" t="s">
        <v>3</v>
      </c>
      <c r="B33" s="33" t="s">
        <v>313</v>
      </c>
      <c r="C33" s="34" t="s">
        <v>332</v>
      </c>
      <c r="D33" s="35" t="s">
        <v>333</v>
      </c>
      <c r="E33" s="36">
        <v>4914</v>
      </c>
      <c r="F33" s="37">
        <v>0</v>
      </c>
      <c r="G33" s="36">
        <v>0</v>
      </c>
      <c r="H33" s="37">
        <v>2175</v>
      </c>
      <c r="I33" s="38">
        <v>2739</v>
      </c>
      <c r="J33" s="38">
        <f>E33-(F33+H33+I33)</f>
        <v>0</v>
      </c>
      <c r="K33" s="12"/>
    </row>
    <row r="34" spans="1:11" x14ac:dyDescent="0.2">
      <c r="A34" s="1" t="s">
        <v>3</v>
      </c>
      <c r="B34" s="39"/>
      <c r="C34" s="40"/>
      <c r="D34" s="41" t="s">
        <v>21</v>
      </c>
      <c r="E34" s="42"/>
      <c r="F34" s="43"/>
      <c r="G34" s="42"/>
      <c r="H34" s="43"/>
      <c r="I34" s="44">
        <v>2739</v>
      </c>
      <c r="J34" s="44"/>
      <c r="K34" s="12"/>
    </row>
    <row r="35" spans="1:11" x14ac:dyDescent="0.2">
      <c r="A35" s="1" t="s">
        <v>3</v>
      </c>
      <c r="B35" s="33" t="s">
        <v>313</v>
      </c>
      <c r="C35" s="34" t="s">
        <v>334</v>
      </c>
      <c r="D35" s="35" t="s">
        <v>335</v>
      </c>
      <c r="E35" s="36">
        <v>1500000</v>
      </c>
      <c r="F35" s="37">
        <v>0</v>
      </c>
      <c r="G35" s="36">
        <v>0</v>
      </c>
      <c r="H35" s="37">
        <v>35000</v>
      </c>
      <c r="I35" s="38">
        <v>5000</v>
      </c>
      <c r="J35" s="38">
        <f>E35-(F35+H35+I35)</f>
        <v>1460000</v>
      </c>
      <c r="K35" s="12"/>
    </row>
    <row r="36" spans="1:11" x14ac:dyDescent="0.2">
      <c r="A36" s="1" t="s">
        <v>3</v>
      </c>
      <c r="B36" s="39"/>
      <c r="C36" s="40"/>
      <c r="D36" s="41" t="s">
        <v>21</v>
      </c>
      <c r="E36" s="42"/>
      <c r="F36" s="43"/>
      <c r="G36" s="42"/>
      <c r="H36" s="43"/>
      <c r="I36" s="44">
        <v>5000</v>
      </c>
      <c r="J36" s="44"/>
      <c r="K36" s="12"/>
    </row>
    <row r="37" spans="1:11" x14ac:dyDescent="0.2">
      <c r="A37" s="1" t="s">
        <v>3</v>
      </c>
      <c r="B37" s="33" t="s">
        <v>313</v>
      </c>
      <c r="C37" s="34" t="s">
        <v>336</v>
      </c>
      <c r="D37" s="35" t="s">
        <v>337</v>
      </c>
      <c r="E37" s="36">
        <v>184585</v>
      </c>
      <c r="F37" s="37">
        <v>0</v>
      </c>
      <c r="G37" s="36">
        <v>0</v>
      </c>
      <c r="H37" s="37">
        <v>0</v>
      </c>
      <c r="I37" s="38">
        <v>5500</v>
      </c>
      <c r="J37" s="38">
        <f>E37-(F37+H37+I37)</f>
        <v>179085</v>
      </c>
      <c r="K37" s="12"/>
    </row>
    <row r="38" spans="1:11" x14ac:dyDescent="0.2">
      <c r="A38" s="1" t="s">
        <v>3</v>
      </c>
      <c r="B38" s="39"/>
      <c r="C38" s="40"/>
      <c r="D38" s="41" t="s">
        <v>21</v>
      </c>
      <c r="E38" s="42"/>
      <c r="F38" s="43"/>
      <c r="G38" s="42"/>
      <c r="H38" s="43"/>
      <c r="I38" s="44">
        <v>5500</v>
      </c>
      <c r="J38" s="44"/>
      <c r="K38" s="12"/>
    </row>
    <row r="39" spans="1:11" x14ac:dyDescent="0.2">
      <c r="A39" s="1" t="s">
        <v>3</v>
      </c>
      <c r="B39" s="33" t="s">
        <v>313</v>
      </c>
      <c r="C39" s="34" t="s">
        <v>338</v>
      </c>
      <c r="D39" s="35" t="s">
        <v>339</v>
      </c>
      <c r="E39" s="36">
        <v>160415</v>
      </c>
      <c r="F39" s="37">
        <v>0</v>
      </c>
      <c r="G39" s="36">
        <v>0</v>
      </c>
      <c r="H39" s="37">
        <v>0</v>
      </c>
      <c r="I39" s="38">
        <v>30000</v>
      </c>
      <c r="J39" s="38">
        <f>E39-(F39+H39+I39)</f>
        <v>130415</v>
      </c>
      <c r="K39" s="12"/>
    </row>
    <row r="40" spans="1:11" x14ac:dyDescent="0.2">
      <c r="A40" s="1" t="s">
        <v>3</v>
      </c>
      <c r="B40" s="39"/>
      <c r="C40" s="40"/>
      <c r="D40" s="41" t="s">
        <v>21</v>
      </c>
      <c r="E40" s="42"/>
      <c r="F40" s="43"/>
      <c r="G40" s="42"/>
      <c r="H40" s="43"/>
      <c r="I40" s="44">
        <v>30000</v>
      </c>
      <c r="J40" s="44"/>
      <c r="K40" s="12"/>
    </row>
    <row r="41" spans="1:11" x14ac:dyDescent="0.2">
      <c r="A41" s="1" t="s">
        <v>3</v>
      </c>
      <c r="B41" s="33" t="s">
        <v>313</v>
      </c>
      <c r="C41" s="34" t="s">
        <v>340</v>
      </c>
      <c r="D41" s="35" t="s">
        <v>341</v>
      </c>
      <c r="E41" s="36">
        <v>48500</v>
      </c>
      <c r="F41" s="37">
        <v>0</v>
      </c>
      <c r="G41" s="36">
        <v>0</v>
      </c>
      <c r="H41" s="37">
        <v>0</v>
      </c>
      <c r="I41" s="38">
        <v>3500</v>
      </c>
      <c r="J41" s="38">
        <f>E41-(F41+H41+I41)</f>
        <v>45000</v>
      </c>
      <c r="K41" s="12"/>
    </row>
    <row r="42" spans="1:11" x14ac:dyDescent="0.2">
      <c r="A42" s="1" t="s">
        <v>3</v>
      </c>
      <c r="B42" s="39"/>
      <c r="C42" s="40"/>
      <c r="D42" s="41" t="s">
        <v>21</v>
      </c>
      <c r="E42" s="42"/>
      <c r="F42" s="43"/>
      <c r="G42" s="42"/>
      <c r="H42" s="43"/>
      <c r="I42" s="44">
        <v>3500</v>
      </c>
      <c r="J42" s="44"/>
      <c r="K42" s="12"/>
    </row>
    <row r="43" spans="1:11" x14ac:dyDescent="0.2">
      <c r="A43" s="1" t="s">
        <v>3</v>
      </c>
      <c r="B43" s="33" t="s">
        <v>313</v>
      </c>
      <c r="C43" s="34" t="s">
        <v>342</v>
      </c>
      <c r="D43" s="35" t="s">
        <v>343</v>
      </c>
      <c r="E43" s="36">
        <v>58960</v>
      </c>
      <c r="F43" s="37">
        <v>0</v>
      </c>
      <c r="G43" s="36">
        <v>0</v>
      </c>
      <c r="H43" s="37">
        <v>0</v>
      </c>
      <c r="I43" s="38">
        <v>100</v>
      </c>
      <c r="J43" s="38">
        <f>E43-(F43+H43+I43)</f>
        <v>58860</v>
      </c>
      <c r="K43" s="12"/>
    </row>
    <row r="44" spans="1:11" x14ac:dyDescent="0.2">
      <c r="A44" s="1" t="s">
        <v>3</v>
      </c>
      <c r="B44" s="39"/>
      <c r="C44" s="40"/>
      <c r="D44" s="41" t="s">
        <v>21</v>
      </c>
      <c r="E44" s="42"/>
      <c r="F44" s="43"/>
      <c r="G44" s="42"/>
      <c r="H44" s="43"/>
      <c r="I44" s="44">
        <v>100</v>
      </c>
      <c r="J44" s="44"/>
      <c r="K44" s="12"/>
    </row>
    <row r="45" spans="1:11" x14ac:dyDescent="0.2">
      <c r="A45" s="1" t="s">
        <v>3</v>
      </c>
      <c r="B45" s="33" t="s">
        <v>313</v>
      </c>
      <c r="C45" s="34" t="s">
        <v>344</v>
      </c>
      <c r="D45" s="35" t="s">
        <v>345</v>
      </c>
      <c r="E45" s="36">
        <v>349110</v>
      </c>
      <c r="F45" s="37">
        <v>0</v>
      </c>
      <c r="G45" s="36">
        <v>0</v>
      </c>
      <c r="H45" s="37">
        <v>0</v>
      </c>
      <c r="I45" s="38">
        <v>11000</v>
      </c>
      <c r="J45" s="38">
        <f>E45-(F45+H45+I45)</f>
        <v>338110</v>
      </c>
      <c r="K45" s="12"/>
    </row>
    <row r="46" spans="1:11" x14ac:dyDescent="0.2">
      <c r="A46" s="1" t="s">
        <v>3</v>
      </c>
      <c r="B46" s="39"/>
      <c r="C46" s="40"/>
      <c r="D46" s="41" t="s">
        <v>21</v>
      </c>
      <c r="E46" s="42"/>
      <c r="F46" s="43"/>
      <c r="G46" s="42"/>
      <c r="H46" s="43"/>
      <c r="I46" s="44">
        <v>11000</v>
      </c>
      <c r="J46" s="44"/>
      <c r="K46" s="12"/>
    </row>
    <row r="47" spans="1:11" x14ac:dyDescent="0.2">
      <c r="A47" s="1" t="s">
        <v>3</v>
      </c>
      <c r="B47" s="33" t="s">
        <v>313</v>
      </c>
      <c r="C47" s="34" t="s">
        <v>346</v>
      </c>
      <c r="D47" s="35" t="s">
        <v>347</v>
      </c>
      <c r="E47" s="36">
        <v>145000</v>
      </c>
      <c r="F47" s="37">
        <v>0</v>
      </c>
      <c r="G47" s="36">
        <v>0</v>
      </c>
      <c r="H47" s="37">
        <v>43755</v>
      </c>
      <c r="I47" s="38">
        <v>30000</v>
      </c>
      <c r="J47" s="38">
        <f>E47-(F47+H47+I47)</f>
        <v>71245</v>
      </c>
      <c r="K47" s="12"/>
    </row>
    <row r="48" spans="1:11" x14ac:dyDescent="0.2">
      <c r="A48" s="1" t="s">
        <v>3</v>
      </c>
      <c r="B48" s="39"/>
      <c r="C48" s="40"/>
      <c r="D48" s="41" t="s">
        <v>21</v>
      </c>
      <c r="E48" s="42"/>
      <c r="F48" s="43"/>
      <c r="G48" s="42"/>
      <c r="H48" s="43"/>
      <c r="I48" s="44">
        <v>30000</v>
      </c>
      <c r="J48" s="44"/>
      <c r="K48" s="12"/>
    </row>
    <row r="49" spans="1:11" x14ac:dyDescent="0.2">
      <c r="A49" s="1" t="s">
        <v>3</v>
      </c>
      <c r="B49" s="33" t="s">
        <v>313</v>
      </c>
      <c r="C49" s="34" t="s">
        <v>348</v>
      </c>
      <c r="D49" s="35" t="s">
        <v>349</v>
      </c>
      <c r="E49" s="36">
        <v>849500</v>
      </c>
      <c r="F49" s="37">
        <v>0</v>
      </c>
      <c r="G49" s="36">
        <v>0</v>
      </c>
      <c r="H49" s="37">
        <v>0</v>
      </c>
      <c r="I49" s="38">
        <v>1000</v>
      </c>
      <c r="J49" s="38">
        <f>E49-(F49+H49+I49)</f>
        <v>848500</v>
      </c>
      <c r="K49" s="12"/>
    </row>
    <row r="50" spans="1:11" x14ac:dyDescent="0.2">
      <c r="A50" s="1" t="s">
        <v>3</v>
      </c>
      <c r="B50" s="39"/>
      <c r="C50" s="40"/>
      <c r="D50" s="41" t="s">
        <v>21</v>
      </c>
      <c r="E50" s="42"/>
      <c r="F50" s="43"/>
      <c r="G50" s="42"/>
      <c r="H50" s="43"/>
      <c r="I50" s="44">
        <v>1000</v>
      </c>
      <c r="J50" s="44"/>
      <c r="K50" s="12"/>
    </row>
    <row r="51" spans="1:11" x14ac:dyDescent="0.2">
      <c r="A51" s="1" t="s">
        <v>3</v>
      </c>
      <c r="B51" s="33" t="s">
        <v>313</v>
      </c>
      <c r="C51" s="34" t="s">
        <v>350</v>
      </c>
      <c r="D51" s="35" t="s">
        <v>351</v>
      </c>
      <c r="E51" s="36">
        <v>600000</v>
      </c>
      <c r="F51" s="37">
        <v>0</v>
      </c>
      <c r="G51" s="36">
        <v>0</v>
      </c>
      <c r="H51" s="37">
        <v>0</v>
      </c>
      <c r="I51" s="38">
        <v>500</v>
      </c>
      <c r="J51" s="38">
        <f>E51-(F51+H51+I51)</f>
        <v>599500</v>
      </c>
      <c r="K51" s="12"/>
    </row>
    <row r="52" spans="1:11" x14ac:dyDescent="0.2">
      <c r="A52" s="1" t="s">
        <v>3</v>
      </c>
      <c r="B52" s="39"/>
      <c r="C52" s="40"/>
      <c r="D52" s="41" t="s">
        <v>21</v>
      </c>
      <c r="E52" s="42"/>
      <c r="F52" s="43"/>
      <c r="G52" s="42"/>
      <c r="H52" s="43"/>
      <c r="I52" s="44">
        <v>500</v>
      </c>
      <c r="J52" s="44"/>
      <c r="K52" s="12"/>
    </row>
    <row r="53" spans="1:11" x14ac:dyDescent="0.2">
      <c r="A53" s="1" t="s">
        <v>3</v>
      </c>
      <c r="B53" s="33" t="s">
        <v>313</v>
      </c>
      <c r="C53" s="34" t="s">
        <v>352</v>
      </c>
      <c r="D53" s="35" t="s">
        <v>353</v>
      </c>
      <c r="E53" s="36">
        <v>128308</v>
      </c>
      <c r="F53" s="37">
        <v>0</v>
      </c>
      <c r="G53" s="36">
        <v>0</v>
      </c>
      <c r="H53" s="37">
        <v>0</v>
      </c>
      <c r="I53" s="38">
        <v>120500</v>
      </c>
      <c r="J53" s="38">
        <f>E53-(F53+H53+I53)</f>
        <v>7808</v>
      </c>
      <c r="K53" s="12"/>
    </row>
    <row r="54" spans="1:11" x14ac:dyDescent="0.2">
      <c r="A54" s="1" t="s">
        <v>3</v>
      </c>
      <c r="B54" s="39"/>
      <c r="C54" s="40"/>
      <c r="D54" s="41" t="s">
        <v>316</v>
      </c>
      <c r="E54" s="42"/>
      <c r="F54" s="43"/>
      <c r="G54" s="42"/>
      <c r="H54" s="43"/>
      <c r="I54" s="44">
        <v>102425</v>
      </c>
      <c r="J54" s="44"/>
      <c r="K54" s="12"/>
    </row>
    <row r="55" spans="1:11" x14ac:dyDescent="0.2">
      <c r="A55" s="1" t="s">
        <v>3</v>
      </c>
      <c r="B55" s="39"/>
      <c r="C55" s="40"/>
      <c r="D55" s="41" t="s">
        <v>27</v>
      </c>
      <c r="E55" s="42"/>
      <c r="F55" s="43"/>
      <c r="G55" s="42"/>
      <c r="H55" s="43"/>
      <c r="I55" s="44">
        <v>18075</v>
      </c>
      <c r="J55" s="44"/>
      <c r="K55" s="12"/>
    </row>
    <row r="56" spans="1:11" x14ac:dyDescent="0.2">
      <c r="A56" s="1" t="s">
        <v>3</v>
      </c>
      <c r="B56" s="33" t="s">
        <v>313</v>
      </c>
      <c r="C56" s="34" t="s">
        <v>354</v>
      </c>
      <c r="D56" s="35" t="s">
        <v>355</v>
      </c>
      <c r="E56" s="36">
        <v>523515</v>
      </c>
      <c r="F56" s="37">
        <v>0</v>
      </c>
      <c r="G56" s="36">
        <v>0</v>
      </c>
      <c r="H56" s="37">
        <v>0</v>
      </c>
      <c r="I56" s="38">
        <v>9500</v>
      </c>
      <c r="J56" s="38">
        <f>E56-(F56+H56+I56)</f>
        <v>514015</v>
      </c>
      <c r="K56" s="12"/>
    </row>
    <row r="57" spans="1:11" x14ac:dyDescent="0.2">
      <c r="A57" s="1" t="s">
        <v>3</v>
      </c>
      <c r="B57" s="39"/>
      <c r="C57" s="40"/>
      <c r="D57" s="41" t="s">
        <v>21</v>
      </c>
      <c r="E57" s="42"/>
      <c r="F57" s="43"/>
      <c r="G57" s="42"/>
      <c r="H57" s="43"/>
      <c r="I57" s="44">
        <v>9500</v>
      </c>
      <c r="J57" s="44"/>
      <c r="K57" s="12"/>
    </row>
    <row r="58" spans="1:11" x14ac:dyDescent="0.2">
      <c r="A58" s="1" t="s">
        <v>3</v>
      </c>
      <c r="B58" s="33" t="s">
        <v>313</v>
      </c>
      <c r="C58" s="34" t="s">
        <v>356</v>
      </c>
      <c r="D58" s="35" t="s">
        <v>357</v>
      </c>
      <c r="E58" s="36">
        <v>490621</v>
      </c>
      <c r="F58" s="37">
        <v>0</v>
      </c>
      <c r="G58" s="36">
        <v>0</v>
      </c>
      <c r="H58" s="37">
        <v>0</v>
      </c>
      <c r="I58" s="38">
        <v>50000</v>
      </c>
      <c r="J58" s="38">
        <f>E58-(F58+H58+I58)</f>
        <v>440621</v>
      </c>
      <c r="K58" s="12"/>
    </row>
    <row r="59" spans="1:11" x14ac:dyDescent="0.2">
      <c r="A59" s="1" t="s">
        <v>3</v>
      </c>
      <c r="B59" s="39"/>
      <c r="C59" s="40"/>
      <c r="D59" s="41" t="s">
        <v>316</v>
      </c>
      <c r="E59" s="42"/>
      <c r="F59" s="43"/>
      <c r="G59" s="42"/>
      <c r="H59" s="43"/>
      <c r="I59" s="44">
        <v>38250</v>
      </c>
      <c r="J59" s="44"/>
      <c r="K59" s="12"/>
    </row>
    <row r="60" spans="1:11" x14ac:dyDescent="0.2">
      <c r="A60" s="1" t="s">
        <v>3</v>
      </c>
      <c r="B60" s="39"/>
      <c r="C60" s="40"/>
      <c r="D60" s="41" t="s">
        <v>21</v>
      </c>
      <c r="E60" s="42"/>
      <c r="F60" s="43"/>
      <c r="G60" s="42"/>
      <c r="H60" s="43"/>
      <c r="I60" s="44">
        <v>11750</v>
      </c>
      <c r="J60" s="44"/>
      <c r="K60" s="12"/>
    </row>
    <row r="61" spans="1:11" x14ac:dyDescent="0.2">
      <c r="A61" s="1" t="s">
        <v>3</v>
      </c>
      <c r="B61" s="33" t="s">
        <v>28</v>
      </c>
      <c r="C61" s="34" t="s">
        <v>358</v>
      </c>
      <c r="D61" s="35" t="s">
        <v>359</v>
      </c>
      <c r="E61" s="36">
        <v>32391.1</v>
      </c>
      <c r="F61" s="37">
        <v>32514.53</v>
      </c>
      <c r="G61" s="36">
        <v>0</v>
      </c>
      <c r="H61" s="37">
        <v>0</v>
      </c>
      <c r="I61" s="38">
        <v>270000</v>
      </c>
      <c r="J61" s="38">
        <f>E61-(F61+H61+I61)</f>
        <v>-270123.43000000005</v>
      </c>
      <c r="K61" s="12"/>
    </row>
    <row r="62" spans="1:11" x14ac:dyDescent="0.2">
      <c r="A62" s="1" t="s">
        <v>3</v>
      </c>
      <c r="B62" s="39"/>
      <c r="C62" s="40"/>
      <c r="D62" s="41" t="s">
        <v>360</v>
      </c>
      <c r="E62" s="42"/>
      <c r="F62" s="43"/>
      <c r="G62" s="42"/>
      <c r="H62" s="43"/>
      <c r="I62" s="44">
        <v>150000</v>
      </c>
      <c r="J62" s="44"/>
      <c r="K62" s="12"/>
    </row>
    <row r="63" spans="1:11" x14ac:dyDescent="0.2">
      <c r="A63" s="1" t="s">
        <v>3</v>
      </c>
      <c r="B63" s="39"/>
      <c r="C63" s="40"/>
      <c r="D63" s="41" t="s">
        <v>361</v>
      </c>
      <c r="E63" s="42"/>
      <c r="F63" s="43"/>
      <c r="G63" s="42"/>
      <c r="H63" s="43"/>
      <c r="I63" s="44">
        <v>120000</v>
      </c>
      <c r="J63" s="44"/>
      <c r="K63" s="12"/>
    </row>
    <row r="64" spans="1:11" x14ac:dyDescent="0.2">
      <c r="A64" s="1" t="s">
        <v>3</v>
      </c>
      <c r="B64" s="33" t="s">
        <v>28</v>
      </c>
      <c r="C64" s="34" t="s">
        <v>362</v>
      </c>
      <c r="D64" s="35" t="s">
        <v>363</v>
      </c>
      <c r="E64" s="36">
        <v>6002505.8499999996</v>
      </c>
      <c r="F64" s="37">
        <v>5894857.2599999998</v>
      </c>
      <c r="G64" s="36">
        <v>7000</v>
      </c>
      <c r="H64" s="37">
        <v>14900</v>
      </c>
      <c r="I64" s="38">
        <v>5000</v>
      </c>
      <c r="J64" s="38">
        <f>E64-(F64+H64+I64)</f>
        <v>87748.589999999851</v>
      </c>
      <c r="K64" s="12"/>
    </row>
    <row r="65" spans="1:11" x14ac:dyDescent="0.2">
      <c r="A65" s="1" t="s">
        <v>3</v>
      </c>
      <c r="B65" s="39"/>
      <c r="C65" s="40"/>
      <c r="D65" s="41" t="s">
        <v>31</v>
      </c>
      <c r="E65" s="42"/>
      <c r="F65" s="43"/>
      <c r="G65" s="42"/>
      <c r="H65" s="43"/>
      <c r="I65" s="44">
        <v>5000</v>
      </c>
      <c r="J65" s="44"/>
      <c r="K65" s="12"/>
    </row>
    <row r="66" spans="1:11" x14ac:dyDescent="0.2">
      <c r="A66" s="1" t="s">
        <v>3</v>
      </c>
      <c r="B66" s="33" t="s">
        <v>28</v>
      </c>
      <c r="C66" s="34" t="s">
        <v>364</v>
      </c>
      <c r="D66" s="35" t="s">
        <v>365</v>
      </c>
      <c r="E66" s="36">
        <v>23632190.199999999</v>
      </c>
      <c r="F66" s="37">
        <v>23129108.989999998</v>
      </c>
      <c r="G66" s="36">
        <v>190000</v>
      </c>
      <c r="H66" s="37">
        <v>190000</v>
      </c>
      <c r="I66" s="38">
        <v>70000</v>
      </c>
      <c r="J66" s="38">
        <f>E66-(F66+H66+I66)</f>
        <v>243081.21000000089</v>
      </c>
      <c r="K66" s="12"/>
    </row>
    <row r="67" spans="1:11" x14ac:dyDescent="0.2">
      <c r="A67" s="1" t="s">
        <v>3</v>
      </c>
      <c r="B67" s="39"/>
      <c r="C67" s="40"/>
      <c r="D67" s="41" t="s">
        <v>31</v>
      </c>
      <c r="E67" s="42"/>
      <c r="F67" s="43"/>
      <c r="G67" s="42"/>
      <c r="H67" s="43"/>
      <c r="I67" s="44">
        <v>70000</v>
      </c>
      <c r="J67" s="44"/>
      <c r="K67" s="12"/>
    </row>
    <row r="68" spans="1:11" x14ac:dyDescent="0.2">
      <c r="A68" s="1" t="s">
        <v>3</v>
      </c>
      <c r="B68" s="33" t="s">
        <v>28</v>
      </c>
      <c r="C68" s="34" t="s">
        <v>366</v>
      </c>
      <c r="D68" s="35" t="s">
        <v>367</v>
      </c>
      <c r="E68" s="36">
        <v>4354306.88</v>
      </c>
      <c r="F68" s="37">
        <v>4124938.83</v>
      </c>
      <c r="G68" s="36">
        <v>30000</v>
      </c>
      <c r="H68" s="37">
        <v>30000</v>
      </c>
      <c r="I68" s="38">
        <v>6670</v>
      </c>
      <c r="J68" s="38">
        <f>E68-(F68+H68+I68)</f>
        <v>192698.04999999981</v>
      </c>
      <c r="K68" s="12"/>
    </row>
    <row r="69" spans="1:11" x14ac:dyDescent="0.2">
      <c r="A69" s="1" t="s">
        <v>3</v>
      </c>
      <c r="B69" s="39"/>
      <c r="C69" s="40"/>
      <c r="D69" s="41" t="s">
        <v>31</v>
      </c>
      <c r="E69" s="42"/>
      <c r="F69" s="43"/>
      <c r="G69" s="42"/>
      <c r="H69" s="43"/>
      <c r="I69" s="44">
        <v>6670</v>
      </c>
      <c r="J69" s="44"/>
      <c r="K69" s="12"/>
    </row>
    <row r="70" spans="1:11" x14ac:dyDescent="0.2">
      <c r="A70" s="1" t="s">
        <v>3</v>
      </c>
      <c r="B70" s="33" t="s">
        <v>28</v>
      </c>
      <c r="C70" s="34" t="s">
        <v>368</v>
      </c>
      <c r="D70" s="35" t="s">
        <v>369</v>
      </c>
      <c r="E70" s="36">
        <v>5200000</v>
      </c>
      <c r="F70" s="37">
        <v>42258.96</v>
      </c>
      <c r="G70" s="36">
        <v>70000</v>
      </c>
      <c r="H70" s="37">
        <v>70000</v>
      </c>
      <c r="I70" s="38">
        <v>24335</v>
      </c>
      <c r="J70" s="38">
        <f>E70-(F70+H70+I70)</f>
        <v>5063406.04</v>
      </c>
      <c r="K70" s="12"/>
    </row>
    <row r="71" spans="1:11" x14ac:dyDescent="0.2">
      <c r="A71" s="1" t="s">
        <v>3</v>
      </c>
      <c r="B71" s="39"/>
      <c r="C71" s="40"/>
      <c r="D71" s="41" t="s">
        <v>31</v>
      </c>
      <c r="E71" s="42"/>
      <c r="F71" s="43"/>
      <c r="G71" s="42"/>
      <c r="H71" s="43"/>
      <c r="I71" s="44">
        <v>24335</v>
      </c>
      <c r="J71" s="44"/>
      <c r="K71" s="12"/>
    </row>
    <row r="72" spans="1:11" x14ac:dyDescent="0.2">
      <c r="A72" s="1" t="s">
        <v>3</v>
      </c>
      <c r="B72" s="33" t="s">
        <v>28</v>
      </c>
      <c r="C72" s="34" t="s">
        <v>370</v>
      </c>
      <c r="D72" s="35" t="s">
        <v>371</v>
      </c>
      <c r="E72" s="36">
        <v>9000000</v>
      </c>
      <c r="F72" s="37">
        <v>97173.440000000002</v>
      </c>
      <c r="G72" s="36">
        <v>86000</v>
      </c>
      <c r="H72" s="37">
        <v>86000</v>
      </c>
      <c r="I72" s="38">
        <v>75000</v>
      </c>
      <c r="J72" s="38">
        <f>E72-(F72+H72+I72)</f>
        <v>8741826.5600000005</v>
      </c>
      <c r="K72" s="12"/>
    </row>
    <row r="73" spans="1:11" x14ac:dyDescent="0.2">
      <c r="A73" s="1" t="s">
        <v>3</v>
      </c>
      <c r="B73" s="39"/>
      <c r="C73" s="40"/>
      <c r="D73" s="41" t="s">
        <v>31</v>
      </c>
      <c r="E73" s="42"/>
      <c r="F73" s="43"/>
      <c r="G73" s="42"/>
      <c r="H73" s="43"/>
      <c r="I73" s="44">
        <v>75000</v>
      </c>
      <c r="J73" s="44"/>
      <c r="K73" s="12"/>
    </row>
    <row r="74" spans="1:11" x14ac:dyDescent="0.2">
      <c r="A74" s="1" t="s">
        <v>3</v>
      </c>
      <c r="B74" s="33" t="s">
        <v>28</v>
      </c>
      <c r="C74" s="34" t="s">
        <v>372</v>
      </c>
      <c r="D74" s="35" t="s">
        <v>373</v>
      </c>
      <c r="E74" s="36">
        <v>500000</v>
      </c>
      <c r="F74" s="37">
        <v>88132.62</v>
      </c>
      <c r="G74" s="36">
        <v>52000</v>
      </c>
      <c r="H74" s="37">
        <v>32837</v>
      </c>
      <c r="I74" s="38">
        <v>75725</v>
      </c>
      <c r="J74" s="38">
        <f>E74-(F74+H74+I74)</f>
        <v>303305.38</v>
      </c>
      <c r="K74" s="12"/>
    </row>
    <row r="75" spans="1:11" x14ac:dyDescent="0.2">
      <c r="A75" s="1" t="s">
        <v>3</v>
      </c>
      <c r="B75" s="39"/>
      <c r="C75" s="40"/>
      <c r="D75" s="41" t="s">
        <v>31</v>
      </c>
      <c r="E75" s="42"/>
      <c r="F75" s="43"/>
      <c r="G75" s="42"/>
      <c r="H75" s="43"/>
      <c r="I75" s="44">
        <v>75725</v>
      </c>
      <c r="J75" s="44"/>
      <c r="K75" s="12"/>
    </row>
    <row r="76" spans="1:11" x14ac:dyDescent="0.2">
      <c r="A76" s="1" t="s">
        <v>3</v>
      </c>
      <c r="B76" s="33" t="s">
        <v>28</v>
      </c>
      <c r="C76" s="34" t="s">
        <v>374</v>
      </c>
      <c r="D76" s="35" t="s">
        <v>375</v>
      </c>
      <c r="E76" s="36">
        <v>295000</v>
      </c>
      <c r="F76" s="37">
        <v>6714.3</v>
      </c>
      <c r="G76" s="36">
        <v>12000</v>
      </c>
      <c r="H76" s="37">
        <v>12000</v>
      </c>
      <c r="I76" s="38">
        <v>12000</v>
      </c>
      <c r="J76" s="38">
        <f>E76-(F76+H76+I76)</f>
        <v>264285.7</v>
      </c>
      <c r="K76" s="12"/>
    </row>
    <row r="77" spans="1:11" x14ac:dyDescent="0.2">
      <c r="A77" s="1" t="s">
        <v>3</v>
      </c>
      <c r="B77" s="39"/>
      <c r="C77" s="40"/>
      <c r="D77" s="41" t="s">
        <v>31</v>
      </c>
      <c r="E77" s="42"/>
      <c r="F77" s="43"/>
      <c r="G77" s="42"/>
      <c r="H77" s="43"/>
      <c r="I77" s="44">
        <v>12000</v>
      </c>
      <c r="J77" s="44"/>
      <c r="K77" s="12"/>
    </row>
    <row r="78" spans="1:11" x14ac:dyDescent="0.2">
      <c r="A78" s="1" t="s">
        <v>3</v>
      </c>
      <c r="B78" s="33" t="s">
        <v>28</v>
      </c>
      <c r="C78" s="34" t="s">
        <v>376</v>
      </c>
      <c r="D78" s="35" t="s">
        <v>377</v>
      </c>
      <c r="E78" s="36">
        <v>600000</v>
      </c>
      <c r="F78" s="37">
        <v>7742.07</v>
      </c>
      <c r="G78" s="36">
        <v>500</v>
      </c>
      <c r="H78" s="37">
        <v>500</v>
      </c>
      <c r="I78" s="38">
        <v>1000</v>
      </c>
      <c r="J78" s="38">
        <f>E78-(F78+H78+I78)</f>
        <v>590757.93000000005</v>
      </c>
      <c r="K78" s="12"/>
    </row>
    <row r="79" spans="1:11" x14ac:dyDescent="0.2">
      <c r="A79" s="1" t="s">
        <v>3</v>
      </c>
      <c r="B79" s="39"/>
      <c r="C79" s="40"/>
      <c r="D79" s="41" t="s">
        <v>31</v>
      </c>
      <c r="E79" s="42"/>
      <c r="F79" s="43"/>
      <c r="G79" s="42"/>
      <c r="H79" s="43"/>
      <c r="I79" s="44">
        <v>1000</v>
      </c>
      <c r="J79" s="44"/>
      <c r="K79" s="12"/>
    </row>
    <row r="80" spans="1:11" x14ac:dyDescent="0.2">
      <c r="A80" s="1" t="s">
        <v>3</v>
      </c>
      <c r="B80" s="33" t="s">
        <v>28</v>
      </c>
      <c r="C80" s="34" t="s">
        <v>378</v>
      </c>
      <c r="D80" s="35" t="s">
        <v>379</v>
      </c>
      <c r="E80" s="36">
        <v>4500000</v>
      </c>
      <c r="F80" s="37">
        <v>30716.39</v>
      </c>
      <c r="G80" s="36">
        <v>25000</v>
      </c>
      <c r="H80" s="37">
        <v>25000</v>
      </c>
      <c r="I80" s="38">
        <v>38282</v>
      </c>
      <c r="J80" s="38">
        <f>E80-(F80+H80+I80)</f>
        <v>4406001.6100000003</v>
      </c>
      <c r="K80" s="12"/>
    </row>
    <row r="81" spans="1:11" x14ac:dyDescent="0.2">
      <c r="A81" s="1" t="s">
        <v>3</v>
      </c>
      <c r="B81" s="39"/>
      <c r="C81" s="40"/>
      <c r="D81" s="41" t="s">
        <v>31</v>
      </c>
      <c r="E81" s="42"/>
      <c r="F81" s="43"/>
      <c r="G81" s="42"/>
      <c r="H81" s="43"/>
      <c r="I81" s="44">
        <v>38282</v>
      </c>
      <c r="J81" s="44"/>
      <c r="K81" s="12"/>
    </row>
    <row r="82" spans="1:11" x14ac:dyDescent="0.2">
      <c r="A82" s="1" t="s">
        <v>3</v>
      </c>
      <c r="B82" s="33" t="s">
        <v>28</v>
      </c>
      <c r="C82" s="34" t="s">
        <v>380</v>
      </c>
      <c r="D82" s="35" t="s">
        <v>381</v>
      </c>
      <c r="E82" s="36">
        <v>650000</v>
      </c>
      <c r="F82" s="37">
        <v>8239.69</v>
      </c>
      <c r="G82" s="36">
        <v>3000</v>
      </c>
      <c r="H82" s="37">
        <v>3000</v>
      </c>
      <c r="I82" s="38">
        <v>1500</v>
      </c>
      <c r="J82" s="38">
        <f>E82-(F82+H82+I82)</f>
        <v>637260.31000000006</v>
      </c>
      <c r="K82" s="12"/>
    </row>
    <row r="83" spans="1:11" x14ac:dyDescent="0.2">
      <c r="A83" s="1" t="s">
        <v>3</v>
      </c>
      <c r="B83" s="39"/>
      <c r="C83" s="40"/>
      <c r="D83" s="41" t="s">
        <v>31</v>
      </c>
      <c r="E83" s="42"/>
      <c r="F83" s="43"/>
      <c r="G83" s="42"/>
      <c r="H83" s="43"/>
      <c r="I83" s="44">
        <v>1500</v>
      </c>
      <c r="J83" s="44"/>
      <c r="K83" s="12"/>
    </row>
    <row r="84" spans="1:11" x14ac:dyDescent="0.2">
      <c r="A84" s="1" t="s">
        <v>3</v>
      </c>
      <c r="B84" s="33" t="s">
        <v>28</v>
      </c>
      <c r="C84" s="34" t="s">
        <v>382</v>
      </c>
      <c r="D84" s="35" t="s">
        <v>383</v>
      </c>
      <c r="E84" s="36">
        <v>2900000</v>
      </c>
      <c r="F84" s="37">
        <v>101675.21</v>
      </c>
      <c r="G84" s="36">
        <v>23000</v>
      </c>
      <c r="H84" s="37">
        <v>23000</v>
      </c>
      <c r="I84" s="38">
        <v>1000</v>
      </c>
      <c r="J84" s="38">
        <f>E84-(F84+H84+I84)</f>
        <v>2774324.79</v>
      </c>
      <c r="K84" s="12"/>
    </row>
    <row r="85" spans="1:11" x14ac:dyDescent="0.2">
      <c r="A85" s="1" t="s">
        <v>3</v>
      </c>
      <c r="B85" s="39"/>
      <c r="C85" s="40"/>
      <c r="D85" s="41" t="s">
        <v>31</v>
      </c>
      <c r="E85" s="42"/>
      <c r="F85" s="43"/>
      <c r="G85" s="42"/>
      <c r="H85" s="43"/>
      <c r="I85" s="44">
        <v>1000</v>
      </c>
      <c r="J85" s="44"/>
      <c r="K85" s="12"/>
    </row>
    <row r="86" spans="1:11" x14ac:dyDescent="0.2">
      <c r="A86" s="1" t="s">
        <v>3</v>
      </c>
      <c r="B86" s="33" t="s">
        <v>28</v>
      </c>
      <c r="C86" s="34" t="s">
        <v>384</v>
      </c>
      <c r="D86" s="35" t="s">
        <v>385</v>
      </c>
      <c r="E86" s="36">
        <v>8993857.8599999994</v>
      </c>
      <c r="F86" s="37">
        <v>8794973.3800000008</v>
      </c>
      <c r="G86" s="36">
        <v>80000</v>
      </c>
      <c r="H86" s="37">
        <v>80000</v>
      </c>
      <c r="I86" s="38">
        <v>20886</v>
      </c>
      <c r="J86" s="38">
        <f>E86-(F86+H86+I86)</f>
        <v>97998.479999998584</v>
      </c>
      <c r="K86" s="12"/>
    </row>
    <row r="87" spans="1:11" x14ac:dyDescent="0.2">
      <c r="A87" s="1" t="s">
        <v>3</v>
      </c>
      <c r="B87" s="39"/>
      <c r="C87" s="40"/>
      <c r="D87" s="41" t="s">
        <v>31</v>
      </c>
      <c r="E87" s="42"/>
      <c r="F87" s="43"/>
      <c r="G87" s="42"/>
      <c r="H87" s="43"/>
      <c r="I87" s="44">
        <v>20886</v>
      </c>
      <c r="J87" s="44"/>
      <c r="K87" s="12"/>
    </row>
    <row r="88" spans="1:11" x14ac:dyDescent="0.2">
      <c r="A88" s="1" t="s">
        <v>3</v>
      </c>
      <c r="B88" s="33" t="s">
        <v>28</v>
      </c>
      <c r="C88" s="34" t="s">
        <v>386</v>
      </c>
      <c r="D88" s="35" t="s">
        <v>387</v>
      </c>
      <c r="E88" s="36">
        <v>2883240</v>
      </c>
      <c r="F88" s="37">
        <v>2878484.24</v>
      </c>
      <c r="G88" s="36">
        <v>6656</v>
      </c>
      <c r="H88" s="37">
        <v>756</v>
      </c>
      <c r="I88" s="38">
        <v>500</v>
      </c>
      <c r="J88" s="38">
        <f>E88-(F88+H88+I88)</f>
        <v>3499.7599999997765</v>
      </c>
      <c r="K88" s="12"/>
    </row>
    <row r="89" spans="1:11" x14ac:dyDescent="0.2">
      <c r="A89" s="1" t="s">
        <v>3</v>
      </c>
      <c r="B89" s="39"/>
      <c r="C89" s="40"/>
      <c r="D89" s="41" t="s">
        <v>31</v>
      </c>
      <c r="E89" s="42"/>
      <c r="F89" s="43"/>
      <c r="G89" s="42"/>
      <c r="H89" s="43"/>
      <c r="I89" s="44">
        <v>500</v>
      </c>
      <c r="J89" s="44"/>
      <c r="K89" s="12"/>
    </row>
    <row r="90" spans="1:11" x14ac:dyDescent="0.2">
      <c r="A90" s="1" t="s">
        <v>3</v>
      </c>
      <c r="B90" s="33" t="s">
        <v>28</v>
      </c>
      <c r="C90" s="34" t="s">
        <v>388</v>
      </c>
      <c r="D90" s="35" t="s">
        <v>389</v>
      </c>
      <c r="E90" s="36">
        <v>14000000</v>
      </c>
      <c r="F90" s="37">
        <v>474420.77</v>
      </c>
      <c r="G90" s="36">
        <v>20000</v>
      </c>
      <c r="H90" s="37">
        <v>92000</v>
      </c>
      <c r="I90" s="38">
        <v>15000</v>
      </c>
      <c r="J90" s="38">
        <f>E90-(F90+H90+I90)</f>
        <v>13418579.23</v>
      </c>
      <c r="K90" s="12"/>
    </row>
    <row r="91" spans="1:11" x14ac:dyDescent="0.2">
      <c r="A91" s="1" t="s">
        <v>3</v>
      </c>
      <c r="B91" s="39"/>
      <c r="C91" s="40"/>
      <c r="D91" s="41" t="s">
        <v>31</v>
      </c>
      <c r="E91" s="42"/>
      <c r="F91" s="43"/>
      <c r="G91" s="42"/>
      <c r="H91" s="43"/>
      <c r="I91" s="44">
        <v>15000</v>
      </c>
      <c r="J91" s="44"/>
      <c r="K91" s="12"/>
    </row>
    <row r="92" spans="1:11" x14ac:dyDescent="0.2">
      <c r="A92" s="1" t="s">
        <v>3</v>
      </c>
      <c r="B92" s="33" t="s">
        <v>28</v>
      </c>
      <c r="C92" s="34" t="s">
        <v>390</v>
      </c>
      <c r="D92" s="35" t="s">
        <v>391</v>
      </c>
      <c r="E92" s="36">
        <v>283245</v>
      </c>
      <c r="F92" s="37">
        <v>188102.18</v>
      </c>
      <c r="G92" s="36">
        <v>2000</v>
      </c>
      <c r="H92" s="37">
        <v>2000</v>
      </c>
      <c r="I92" s="38">
        <v>5000</v>
      </c>
      <c r="J92" s="38">
        <f>E92-(F92+H92+I92)</f>
        <v>88142.82</v>
      </c>
      <c r="K92" s="12"/>
    </row>
    <row r="93" spans="1:11" x14ac:dyDescent="0.2">
      <c r="A93" s="1" t="s">
        <v>3</v>
      </c>
      <c r="B93" s="39"/>
      <c r="C93" s="40"/>
      <c r="D93" s="41" t="s">
        <v>31</v>
      </c>
      <c r="E93" s="42"/>
      <c r="F93" s="43"/>
      <c r="G93" s="42"/>
      <c r="H93" s="43"/>
      <c r="I93" s="44">
        <v>5000</v>
      </c>
      <c r="J93" s="44"/>
      <c r="K93" s="12"/>
    </row>
    <row r="94" spans="1:11" x14ac:dyDescent="0.2">
      <c r="A94" s="1" t="s">
        <v>3</v>
      </c>
      <c r="B94" s="33" t="s">
        <v>28</v>
      </c>
      <c r="C94" s="34" t="s">
        <v>392</v>
      </c>
      <c r="D94" s="35" t="s">
        <v>393</v>
      </c>
      <c r="E94" s="36">
        <v>1065519</v>
      </c>
      <c r="F94" s="37">
        <v>181885.4</v>
      </c>
      <c r="G94" s="36">
        <v>85000</v>
      </c>
      <c r="H94" s="37">
        <v>35000</v>
      </c>
      <c r="I94" s="38">
        <v>113011.9</v>
      </c>
      <c r="J94" s="38">
        <f>E94-(F94+H94+I94)</f>
        <v>735621.7</v>
      </c>
      <c r="K94" s="12"/>
    </row>
    <row r="95" spans="1:11" x14ac:dyDescent="0.2">
      <c r="A95" s="1" t="s">
        <v>3</v>
      </c>
      <c r="B95" s="39"/>
      <c r="C95" s="40"/>
      <c r="D95" s="41" t="s">
        <v>31</v>
      </c>
      <c r="E95" s="42"/>
      <c r="F95" s="43"/>
      <c r="G95" s="42"/>
      <c r="H95" s="43"/>
      <c r="I95" s="44">
        <v>113011.9</v>
      </c>
      <c r="J95" s="44"/>
      <c r="K95" s="12"/>
    </row>
    <row r="96" spans="1:11" x14ac:dyDescent="0.2">
      <c r="A96" s="1" t="s">
        <v>3</v>
      </c>
      <c r="B96" s="33" t="s">
        <v>28</v>
      </c>
      <c r="C96" s="34" t="s">
        <v>394</v>
      </c>
      <c r="D96" s="35" t="s">
        <v>395</v>
      </c>
      <c r="E96" s="36">
        <v>90190</v>
      </c>
      <c r="F96" s="37">
        <v>52536.12</v>
      </c>
      <c r="G96" s="36">
        <v>85000</v>
      </c>
      <c r="H96" s="37">
        <v>55868</v>
      </c>
      <c r="I96" s="38">
        <v>37654</v>
      </c>
      <c r="J96" s="38">
        <f>E96-(F96+H96+I96)</f>
        <v>-55868.119999999995</v>
      </c>
      <c r="K96" s="12"/>
    </row>
    <row r="97" spans="1:11" x14ac:dyDescent="0.2">
      <c r="A97" s="1" t="s">
        <v>3</v>
      </c>
      <c r="B97" s="39"/>
      <c r="C97" s="40"/>
      <c r="D97" s="41" t="s">
        <v>31</v>
      </c>
      <c r="E97" s="42"/>
      <c r="F97" s="43"/>
      <c r="G97" s="42"/>
      <c r="H97" s="43"/>
      <c r="I97" s="44">
        <v>37654</v>
      </c>
      <c r="J97" s="44"/>
      <c r="K97" s="12"/>
    </row>
    <row r="98" spans="1:11" x14ac:dyDescent="0.2">
      <c r="A98" s="1" t="s">
        <v>3</v>
      </c>
      <c r="B98" s="33" t="s">
        <v>28</v>
      </c>
      <c r="C98" s="34" t="s">
        <v>396</v>
      </c>
      <c r="D98" s="35" t="s">
        <v>397</v>
      </c>
      <c r="E98" s="36">
        <v>250000</v>
      </c>
      <c r="F98" s="37">
        <v>1512.5</v>
      </c>
      <c r="G98" s="36">
        <v>4000</v>
      </c>
      <c r="H98" s="37">
        <v>4000</v>
      </c>
      <c r="I98" s="38">
        <v>350</v>
      </c>
      <c r="J98" s="38">
        <f>E98-(F98+H98+I98)</f>
        <v>244137.5</v>
      </c>
      <c r="K98" s="12"/>
    </row>
    <row r="99" spans="1:11" x14ac:dyDescent="0.2">
      <c r="A99" s="1" t="s">
        <v>3</v>
      </c>
      <c r="B99" s="39"/>
      <c r="C99" s="40"/>
      <c r="D99" s="41" t="s">
        <v>31</v>
      </c>
      <c r="E99" s="42"/>
      <c r="F99" s="43"/>
      <c r="G99" s="42"/>
      <c r="H99" s="43"/>
      <c r="I99" s="44">
        <v>350</v>
      </c>
      <c r="J99" s="44"/>
      <c r="K99" s="12"/>
    </row>
    <row r="100" spans="1:11" x14ac:dyDescent="0.2">
      <c r="A100" s="1" t="s">
        <v>3</v>
      </c>
      <c r="B100" s="33" t="s">
        <v>28</v>
      </c>
      <c r="C100" s="34" t="s">
        <v>398</v>
      </c>
      <c r="D100" s="35" t="s">
        <v>399</v>
      </c>
      <c r="E100" s="36">
        <v>2200000</v>
      </c>
      <c r="F100" s="37">
        <v>2531.3200000000002</v>
      </c>
      <c r="G100" s="36">
        <v>26000</v>
      </c>
      <c r="H100" s="37">
        <v>26000</v>
      </c>
      <c r="I100" s="38">
        <v>30000</v>
      </c>
      <c r="J100" s="38">
        <f>E100-(F100+H100+I100)</f>
        <v>2141468.6800000002</v>
      </c>
      <c r="K100" s="12"/>
    </row>
    <row r="101" spans="1:11" x14ac:dyDescent="0.2">
      <c r="A101" s="1" t="s">
        <v>3</v>
      </c>
      <c r="B101" s="39"/>
      <c r="C101" s="40"/>
      <c r="D101" s="41" t="s">
        <v>31</v>
      </c>
      <c r="E101" s="42"/>
      <c r="F101" s="43"/>
      <c r="G101" s="42"/>
      <c r="H101" s="43"/>
      <c r="I101" s="44">
        <v>30000</v>
      </c>
      <c r="J101" s="44"/>
      <c r="K101" s="12"/>
    </row>
    <row r="102" spans="1:11" x14ac:dyDescent="0.2">
      <c r="A102" s="1" t="s">
        <v>3</v>
      </c>
      <c r="B102" s="33" t="s">
        <v>28</v>
      </c>
      <c r="C102" s="34" t="s">
        <v>400</v>
      </c>
      <c r="D102" s="35" t="s">
        <v>401</v>
      </c>
      <c r="E102" s="36">
        <v>120000</v>
      </c>
      <c r="F102" s="37">
        <v>4253.3100000000004</v>
      </c>
      <c r="G102" s="36">
        <v>11000</v>
      </c>
      <c r="H102" s="37">
        <v>11000</v>
      </c>
      <c r="I102" s="38">
        <v>500</v>
      </c>
      <c r="J102" s="38">
        <f>E102-(F102+H102+I102)</f>
        <v>104246.69</v>
      </c>
      <c r="K102" s="12"/>
    </row>
    <row r="103" spans="1:11" x14ac:dyDescent="0.2">
      <c r="A103" s="1" t="s">
        <v>3</v>
      </c>
      <c r="B103" s="39"/>
      <c r="C103" s="40"/>
      <c r="D103" s="41" t="s">
        <v>31</v>
      </c>
      <c r="E103" s="42"/>
      <c r="F103" s="43"/>
      <c r="G103" s="42"/>
      <c r="H103" s="43"/>
      <c r="I103" s="44">
        <v>500</v>
      </c>
      <c r="J103" s="44"/>
      <c r="K103" s="12"/>
    </row>
    <row r="104" spans="1:11" x14ac:dyDescent="0.2">
      <c r="A104" s="1" t="s">
        <v>3</v>
      </c>
      <c r="B104" s="33" t="s">
        <v>28</v>
      </c>
      <c r="C104" s="34" t="s">
        <v>402</v>
      </c>
      <c r="D104" s="35" t="s">
        <v>403</v>
      </c>
      <c r="E104" s="36">
        <v>210500</v>
      </c>
      <c r="F104" s="37">
        <v>182141.43</v>
      </c>
      <c r="G104" s="36">
        <v>12000</v>
      </c>
      <c r="H104" s="37">
        <v>12000</v>
      </c>
      <c r="I104" s="38">
        <v>4185</v>
      </c>
      <c r="J104" s="38">
        <f>E104-(F104+H104+I104)</f>
        <v>12173.570000000007</v>
      </c>
      <c r="K104" s="12"/>
    </row>
    <row r="105" spans="1:11" x14ac:dyDescent="0.2">
      <c r="A105" s="1" t="s">
        <v>3</v>
      </c>
      <c r="B105" s="39"/>
      <c r="C105" s="40"/>
      <c r="D105" s="41" t="s">
        <v>31</v>
      </c>
      <c r="E105" s="42"/>
      <c r="F105" s="43"/>
      <c r="G105" s="42"/>
      <c r="H105" s="43"/>
      <c r="I105" s="44">
        <v>4185</v>
      </c>
      <c r="J105" s="44"/>
      <c r="K105" s="12"/>
    </row>
    <row r="106" spans="1:11" x14ac:dyDescent="0.2">
      <c r="A106" s="1" t="s">
        <v>3</v>
      </c>
      <c r="B106" s="33" t="s">
        <v>28</v>
      </c>
      <c r="C106" s="34" t="s">
        <v>404</v>
      </c>
      <c r="D106" s="35" t="s">
        <v>405</v>
      </c>
      <c r="E106" s="36">
        <v>350000</v>
      </c>
      <c r="F106" s="37">
        <v>5064.46</v>
      </c>
      <c r="G106" s="36">
        <v>5000</v>
      </c>
      <c r="H106" s="37">
        <v>5000</v>
      </c>
      <c r="I106" s="38">
        <v>2000</v>
      </c>
      <c r="J106" s="38">
        <f>E106-(F106+H106+I106)</f>
        <v>337935.54</v>
      </c>
      <c r="K106" s="12"/>
    </row>
    <row r="107" spans="1:11" x14ac:dyDescent="0.2">
      <c r="A107" s="1" t="s">
        <v>3</v>
      </c>
      <c r="B107" s="39"/>
      <c r="C107" s="40"/>
      <c r="D107" s="41" t="s">
        <v>31</v>
      </c>
      <c r="E107" s="42"/>
      <c r="F107" s="43"/>
      <c r="G107" s="42"/>
      <c r="H107" s="43"/>
      <c r="I107" s="44">
        <v>2000</v>
      </c>
      <c r="J107" s="44"/>
      <c r="K107" s="12"/>
    </row>
    <row r="108" spans="1:11" x14ac:dyDescent="0.2">
      <c r="A108" s="1" t="s">
        <v>3</v>
      </c>
      <c r="B108" s="33" t="s">
        <v>28</v>
      </c>
      <c r="C108" s="34" t="s">
        <v>406</v>
      </c>
      <c r="D108" s="35" t="s">
        <v>407</v>
      </c>
      <c r="E108" s="36">
        <v>80000</v>
      </c>
      <c r="F108" s="37">
        <v>2863.02</v>
      </c>
      <c r="G108" s="36">
        <v>1500</v>
      </c>
      <c r="H108" s="37">
        <v>1500</v>
      </c>
      <c r="I108" s="38">
        <v>1000</v>
      </c>
      <c r="J108" s="38">
        <f>E108-(F108+H108+I108)</f>
        <v>74636.98</v>
      </c>
      <c r="K108" s="12"/>
    </row>
    <row r="109" spans="1:11" x14ac:dyDescent="0.2">
      <c r="A109" s="1" t="s">
        <v>3</v>
      </c>
      <c r="B109" s="39"/>
      <c r="C109" s="40"/>
      <c r="D109" s="41" t="s">
        <v>31</v>
      </c>
      <c r="E109" s="42"/>
      <c r="F109" s="43"/>
      <c r="G109" s="42"/>
      <c r="H109" s="43"/>
      <c r="I109" s="44">
        <v>1000</v>
      </c>
      <c r="J109" s="44"/>
      <c r="K109" s="12"/>
    </row>
    <row r="110" spans="1:11" x14ac:dyDescent="0.2">
      <c r="A110" s="1" t="s">
        <v>3</v>
      </c>
      <c r="B110" s="33" t="s">
        <v>28</v>
      </c>
      <c r="C110" s="34" t="s">
        <v>408</v>
      </c>
      <c r="D110" s="35" t="s">
        <v>409</v>
      </c>
      <c r="E110" s="36">
        <v>286000</v>
      </c>
      <c r="F110" s="37">
        <v>5443.06</v>
      </c>
      <c r="G110" s="36">
        <v>14000</v>
      </c>
      <c r="H110" s="37">
        <v>14000</v>
      </c>
      <c r="I110" s="38">
        <v>10000</v>
      </c>
      <c r="J110" s="38">
        <f>E110-(F110+H110+I110)</f>
        <v>256556.94</v>
      </c>
      <c r="K110" s="12"/>
    </row>
    <row r="111" spans="1:11" x14ac:dyDescent="0.2">
      <c r="A111" s="1" t="s">
        <v>3</v>
      </c>
      <c r="B111" s="39"/>
      <c r="C111" s="40"/>
      <c r="D111" s="41" t="s">
        <v>31</v>
      </c>
      <c r="E111" s="42"/>
      <c r="F111" s="43"/>
      <c r="G111" s="42"/>
      <c r="H111" s="43"/>
      <c r="I111" s="44">
        <v>10000</v>
      </c>
      <c r="J111" s="44"/>
      <c r="K111" s="12"/>
    </row>
    <row r="112" spans="1:11" x14ac:dyDescent="0.2">
      <c r="A112" s="1" t="s">
        <v>3</v>
      </c>
      <c r="B112" s="33" t="s">
        <v>28</v>
      </c>
      <c r="C112" s="34" t="s">
        <v>410</v>
      </c>
      <c r="D112" s="35" t="s">
        <v>411</v>
      </c>
      <c r="E112" s="36">
        <v>277000</v>
      </c>
      <c r="F112" s="37">
        <v>8324.17</v>
      </c>
      <c r="G112" s="36">
        <v>12000</v>
      </c>
      <c r="H112" s="37">
        <v>12000</v>
      </c>
      <c r="I112" s="38">
        <v>11000</v>
      </c>
      <c r="J112" s="38">
        <f>E112-(F112+H112+I112)</f>
        <v>245675.83000000002</v>
      </c>
      <c r="K112" s="12"/>
    </row>
    <row r="113" spans="1:11" x14ac:dyDescent="0.2">
      <c r="A113" s="1" t="s">
        <v>3</v>
      </c>
      <c r="B113" s="39"/>
      <c r="C113" s="40"/>
      <c r="D113" s="41" t="s">
        <v>31</v>
      </c>
      <c r="E113" s="42"/>
      <c r="F113" s="43"/>
      <c r="G113" s="42"/>
      <c r="H113" s="43"/>
      <c r="I113" s="44">
        <v>11000</v>
      </c>
      <c r="J113" s="44"/>
      <c r="K113" s="12"/>
    </row>
    <row r="114" spans="1:11" x14ac:dyDescent="0.2">
      <c r="A114" s="1" t="s">
        <v>3</v>
      </c>
      <c r="B114" s="33" t="s">
        <v>28</v>
      </c>
      <c r="C114" s="34" t="s">
        <v>412</v>
      </c>
      <c r="D114" s="35" t="s">
        <v>413</v>
      </c>
      <c r="E114" s="36">
        <v>175000</v>
      </c>
      <c r="F114" s="37">
        <v>2069.56</v>
      </c>
      <c r="G114" s="36">
        <v>14000</v>
      </c>
      <c r="H114" s="37">
        <v>14000</v>
      </c>
      <c r="I114" s="38">
        <v>10000</v>
      </c>
      <c r="J114" s="38">
        <f>E114-(F114+H114+I114)</f>
        <v>148930.44</v>
      </c>
      <c r="K114" s="12"/>
    </row>
    <row r="115" spans="1:11" x14ac:dyDescent="0.2">
      <c r="A115" s="1" t="s">
        <v>3</v>
      </c>
      <c r="B115" s="39"/>
      <c r="C115" s="40"/>
      <c r="D115" s="41" t="s">
        <v>31</v>
      </c>
      <c r="E115" s="42"/>
      <c r="F115" s="43"/>
      <c r="G115" s="42"/>
      <c r="H115" s="43"/>
      <c r="I115" s="44">
        <v>10000</v>
      </c>
      <c r="J115" s="44"/>
      <c r="K115" s="12"/>
    </row>
    <row r="116" spans="1:11" x14ac:dyDescent="0.2">
      <c r="A116" s="1" t="s">
        <v>3</v>
      </c>
      <c r="B116" s="33" t="s">
        <v>28</v>
      </c>
      <c r="C116" s="34" t="s">
        <v>414</v>
      </c>
      <c r="D116" s="35" t="s">
        <v>415</v>
      </c>
      <c r="E116" s="36">
        <v>900000</v>
      </c>
      <c r="F116" s="37">
        <v>39248.5</v>
      </c>
      <c r="G116" s="36">
        <v>51000</v>
      </c>
      <c r="H116" s="37">
        <v>51000</v>
      </c>
      <c r="I116" s="38">
        <v>49000</v>
      </c>
      <c r="J116" s="38">
        <f>E116-(F116+H116+I116)</f>
        <v>760751.5</v>
      </c>
      <c r="K116" s="12"/>
    </row>
    <row r="117" spans="1:11" x14ac:dyDescent="0.2">
      <c r="A117" s="1" t="s">
        <v>3</v>
      </c>
      <c r="B117" s="39"/>
      <c r="C117" s="40"/>
      <c r="D117" s="41" t="s">
        <v>31</v>
      </c>
      <c r="E117" s="42"/>
      <c r="F117" s="43"/>
      <c r="G117" s="42"/>
      <c r="H117" s="43"/>
      <c r="I117" s="44">
        <v>49000</v>
      </c>
      <c r="J117" s="44"/>
      <c r="K117" s="12"/>
    </row>
    <row r="118" spans="1:11" x14ac:dyDescent="0.2">
      <c r="A118" s="1" t="s">
        <v>3</v>
      </c>
      <c r="B118" s="33" t="s">
        <v>28</v>
      </c>
      <c r="C118" s="34" t="s">
        <v>416</v>
      </c>
      <c r="D118" s="35" t="s">
        <v>417</v>
      </c>
      <c r="E118" s="36">
        <v>600000</v>
      </c>
      <c r="F118" s="37">
        <v>10116.92</v>
      </c>
      <c r="G118" s="36">
        <v>20000</v>
      </c>
      <c r="H118" s="37">
        <v>20000</v>
      </c>
      <c r="I118" s="38">
        <v>74000</v>
      </c>
      <c r="J118" s="38">
        <f>E118-(F118+H118+I118)</f>
        <v>495883.08</v>
      </c>
      <c r="K118" s="12"/>
    </row>
    <row r="119" spans="1:11" x14ac:dyDescent="0.2">
      <c r="A119" s="1" t="s">
        <v>3</v>
      </c>
      <c r="B119" s="39"/>
      <c r="C119" s="40"/>
      <c r="D119" s="41" t="s">
        <v>31</v>
      </c>
      <c r="E119" s="42"/>
      <c r="F119" s="43"/>
      <c r="G119" s="42"/>
      <c r="H119" s="43"/>
      <c r="I119" s="44">
        <v>74000</v>
      </c>
      <c r="J119" s="44"/>
      <c r="K119" s="12"/>
    </row>
    <row r="120" spans="1:11" x14ac:dyDescent="0.2">
      <c r="A120" s="1" t="s">
        <v>3</v>
      </c>
      <c r="B120" s="33" t="s">
        <v>28</v>
      </c>
      <c r="C120" s="34" t="s">
        <v>418</v>
      </c>
      <c r="D120" s="35" t="s">
        <v>419</v>
      </c>
      <c r="E120" s="36">
        <v>210000</v>
      </c>
      <c r="F120" s="37">
        <v>1780.79</v>
      </c>
      <c r="G120" s="36">
        <v>18500</v>
      </c>
      <c r="H120" s="37">
        <v>18500</v>
      </c>
      <c r="I120" s="38">
        <v>25000</v>
      </c>
      <c r="J120" s="38">
        <f>E120-(F120+H120+I120)</f>
        <v>164719.21</v>
      </c>
      <c r="K120" s="12"/>
    </row>
    <row r="121" spans="1:11" x14ac:dyDescent="0.2">
      <c r="A121" s="1" t="s">
        <v>3</v>
      </c>
      <c r="B121" s="39"/>
      <c r="C121" s="40"/>
      <c r="D121" s="41" t="s">
        <v>31</v>
      </c>
      <c r="E121" s="42"/>
      <c r="F121" s="43"/>
      <c r="G121" s="42"/>
      <c r="H121" s="43"/>
      <c r="I121" s="44">
        <v>25000</v>
      </c>
      <c r="J121" s="44"/>
      <c r="K121" s="12"/>
    </row>
    <row r="122" spans="1:11" x14ac:dyDescent="0.2">
      <c r="A122" s="1" t="s">
        <v>3</v>
      </c>
      <c r="B122" s="33" t="s">
        <v>28</v>
      </c>
      <c r="C122" s="34" t="s">
        <v>420</v>
      </c>
      <c r="D122" s="35" t="s">
        <v>421</v>
      </c>
      <c r="E122" s="36">
        <v>600000</v>
      </c>
      <c r="F122" s="37">
        <v>103221.94</v>
      </c>
      <c r="G122" s="36">
        <v>250000</v>
      </c>
      <c r="H122" s="37">
        <v>217637.9</v>
      </c>
      <c r="I122" s="38">
        <v>185000</v>
      </c>
      <c r="J122" s="38">
        <f>E122-(F122+H122+I122)</f>
        <v>94140.160000000033</v>
      </c>
      <c r="K122" s="12"/>
    </row>
    <row r="123" spans="1:11" x14ac:dyDescent="0.2">
      <c r="A123" s="1" t="s">
        <v>3</v>
      </c>
      <c r="B123" s="39"/>
      <c r="C123" s="40"/>
      <c r="D123" s="41" t="s">
        <v>27</v>
      </c>
      <c r="E123" s="42"/>
      <c r="F123" s="43"/>
      <c r="G123" s="42"/>
      <c r="H123" s="43"/>
      <c r="I123" s="44">
        <v>185000</v>
      </c>
      <c r="J123" s="44"/>
      <c r="K123" s="12"/>
    </row>
    <row r="124" spans="1:11" x14ac:dyDescent="0.2">
      <c r="A124" s="1" t="s">
        <v>3</v>
      </c>
      <c r="B124" s="33" t="s">
        <v>28</v>
      </c>
      <c r="C124" s="34" t="s">
        <v>422</v>
      </c>
      <c r="D124" s="35" t="s">
        <v>423</v>
      </c>
      <c r="E124" s="36">
        <v>600000</v>
      </c>
      <c r="F124" s="37">
        <v>2193.63</v>
      </c>
      <c r="G124" s="36">
        <v>18000</v>
      </c>
      <c r="H124" s="37">
        <v>18000</v>
      </c>
      <c r="I124" s="38">
        <v>2000</v>
      </c>
      <c r="J124" s="38">
        <f>E124-(F124+H124+I124)</f>
        <v>577806.37</v>
      </c>
      <c r="K124" s="12"/>
    </row>
    <row r="125" spans="1:11" x14ac:dyDescent="0.2">
      <c r="A125" s="1" t="s">
        <v>3</v>
      </c>
      <c r="B125" s="39"/>
      <c r="C125" s="40"/>
      <c r="D125" s="41" t="s">
        <v>31</v>
      </c>
      <c r="E125" s="42"/>
      <c r="F125" s="43"/>
      <c r="G125" s="42"/>
      <c r="H125" s="43"/>
      <c r="I125" s="44">
        <v>2000</v>
      </c>
      <c r="J125" s="44"/>
      <c r="K125" s="12"/>
    </row>
    <row r="126" spans="1:11" x14ac:dyDescent="0.2">
      <c r="A126" s="1" t="s">
        <v>3</v>
      </c>
      <c r="B126" s="33" t="s">
        <v>28</v>
      </c>
      <c r="C126" s="34" t="s">
        <v>424</v>
      </c>
      <c r="D126" s="35" t="s">
        <v>425</v>
      </c>
      <c r="E126" s="36">
        <v>790000</v>
      </c>
      <c r="F126" s="37">
        <v>2545.19</v>
      </c>
      <c r="G126" s="36">
        <v>10000</v>
      </c>
      <c r="H126" s="37">
        <v>10000</v>
      </c>
      <c r="I126" s="38">
        <v>3000</v>
      </c>
      <c r="J126" s="38">
        <f>E126-(F126+H126+I126)</f>
        <v>774454.81</v>
      </c>
      <c r="K126" s="12"/>
    </row>
    <row r="127" spans="1:11" x14ac:dyDescent="0.2">
      <c r="A127" s="1" t="s">
        <v>3</v>
      </c>
      <c r="B127" s="39"/>
      <c r="C127" s="40"/>
      <c r="D127" s="41" t="s">
        <v>31</v>
      </c>
      <c r="E127" s="42"/>
      <c r="F127" s="43"/>
      <c r="G127" s="42"/>
      <c r="H127" s="43"/>
      <c r="I127" s="44">
        <v>3000</v>
      </c>
      <c r="J127" s="44"/>
      <c r="K127" s="12"/>
    </row>
    <row r="128" spans="1:11" x14ac:dyDescent="0.2">
      <c r="A128" s="1" t="s">
        <v>3</v>
      </c>
      <c r="B128" s="33" t="s">
        <v>28</v>
      </c>
      <c r="C128" s="34" t="s">
        <v>426</v>
      </c>
      <c r="D128" s="35" t="s">
        <v>427</v>
      </c>
      <c r="E128" s="36">
        <v>800000</v>
      </c>
      <c r="F128" s="37">
        <v>585.64</v>
      </c>
      <c r="G128" s="36">
        <v>5000</v>
      </c>
      <c r="H128" s="37">
        <v>5000</v>
      </c>
      <c r="I128" s="38">
        <v>2000</v>
      </c>
      <c r="J128" s="38">
        <f>E128-(F128+H128+I128)</f>
        <v>792414.36</v>
      </c>
      <c r="K128" s="12"/>
    </row>
    <row r="129" spans="1:11" x14ac:dyDescent="0.2">
      <c r="A129" s="1" t="s">
        <v>3</v>
      </c>
      <c r="B129" s="39"/>
      <c r="C129" s="40"/>
      <c r="D129" s="41" t="s">
        <v>31</v>
      </c>
      <c r="E129" s="42"/>
      <c r="F129" s="43"/>
      <c r="G129" s="42"/>
      <c r="H129" s="43"/>
      <c r="I129" s="44">
        <v>2000</v>
      </c>
      <c r="J129" s="44"/>
      <c r="K129" s="12"/>
    </row>
    <row r="130" spans="1:11" x14ac:dyDescent="0.2">
      <c r="A130" s="1" t="s">
        <v>3</v>
      </c>
      <c r="B130" s="33" t="s">
        <v>28</v>
      </c>
      <c r="C130" s="34" t="s">
        <v>428</v>
      </c>
      <c r="D130" s="35" t="s">
        <v>429</v>
      </c>
      <c r="E130" s="36">
        <v>300000</v>
      </c>
      <c r="F130" s="37">
        <v>2012.75</v>
      </c>
      <c r="G130" s="36">
        <v>13000</v>
      </c>
      <c r="H130" s="37">
        <v>13000</v>
      </c>
      <c r="I130" s="38">
        <v>8700</v>
      </c>
      <c r="J130" s="38">
        <f>E130-(F130+H130+I130)</f>
        <v>276287.25</v>
      </c>
      <c r="K130" s="12"/>
    </row>
    <row r="131" spans="1:11" x14ac:dyDescent="0.2">
      <c r="A131" s="1" t="s">
        <v>3</v>
      </c>
      <c r="B131" s="39"/>
      <c r="C131" s="40"/>
      <c r="D131" s="41" t="s">
        <v>31</v>
      </c>
      <c r="E131" s="42"/>
      <c r="F131" s="43"/>
      <c r="G131" s="42"/>
      <c r="H131" s="43"/>
      <c r="I131" s="44">
        <v>8700</v>
      </c>
      <c r="J131" s="44"/>
      <c r="K131" s="12"/>
    </row>
    <row r="132" spans="1:11" x14ac:dyDescent="0.2">
      <c r="A132" s="1" t="s">
        <v>3</v>
      </c>
      <c r="B132" s="33" t="s">
        <v>28</v>
      </c>
      <c r="C132" s="34" t="s">
        <v>430</v>
      </c>
      <c r="D132" s="35" t="s">
        <v>431</v>
      </c>
      <c r="E132" s="36">
        <v>80000</v>
      </c>
      <c r="F132" s="37">
        <v>2681.1</v>
      </c>
      <c r="G132" s="36">
        <v>8000</v>
      </c>
      <c r="H132" s="37">
        <v>8000</v>
      </c>
      <c r="I132" s="38">
        <v>6500</v>
      </c>
      <c r="J132" s="38">
        <f>E132-(F132+H132+I132)</f>
        <v>62818.9</v>
      </c>
      <c r="K132" s="12"/>
    </row>
    <row r="133" spans="1:11" x14ac:dyDescent="0.2">
      <c r="A133" s="1" t="s">
        <v>3</v>
      </c>
      <c r="B133" s="39"/>
      <c r="C133" s="40"/>
      <c r="D133" s="41" t="s">
        <v>31</v>
      </c>
      <c r="E133" s="42"/>
      <c r="F133" s="43"/>
      <c r="G133" s="42"/>
      <c r="H133" s="43"/>
      <c r="I133" s="44">
        <v>6500</v>
      </c>
      <c r="J133" s="44"/>
      <c r="K133" s="12"/>
    </row>
    <row r="134" spans="1:11" x14ac:dyDescent="0.2">
      <c r="A134" s="1" t="s">
        <v>3</v>
      </c>
      <c r="B134" s="33" t="s">
        <v>28</v>
      </c>
      <c r="C134" s="34" t="s">
        <v>432</v>
      </c>
      <c r="D134" s="35" t="s">
        <v>433</v>
      </c>
      <c r="E134" s="36">
        <v>860000</v>
      </c>
      <c r="F134" s="37">
        <v>21873</v>
      </c>
      <c r="G134" s="36">
        <v>22000</v>
      </c>
      <c r="H134" s="37">
        <v>22000</v>
      </c>
      <c r="I134" s="38">
        <v>11000</v>
      </c>
      <c r="J134" s="38">
        <f>E134-(F134+H134+I134)</f>
        <v>805127</v>
      </c>
      <c r="K134" s="12"/>
    </row>
    <row r="135" spans="1:11" x14ac:dyDescent="0.2">
      <c r="A135" s="1" t="s">
        <v>3</v>
      </c>
      <c r="B135" s="39"/>
      <c r="C135" s="40"/>
      <c r="D135" s="41" t="s">
        <v>31</v>
      </c>
      <c r="E135" s="42"/>
      <c r="F135" s="43"/>
      <c r="G135" s="42"/>
      <c r="H135" s="43"/>
      <c r="I135" s="44">
        <v>11000</v>
      </c>
      <c r="J135" s="44"/>
      <c r="K135" s="12"/>
    </row>
    <row r="136" spans="1:11" x14ac:dyDescent="0.2">
      <c r="A136" s="1" t="s">
        <v>3</v>
      </c>
      <c r="B136" s="33" t="s">
        <v>28</v>
      </c>
      <c r="C136" s="34" t="s">
        <v>434</v>
      </c>
      <c r="D136" s="35" t="s">
        <v>435</v>
      </c>
      <c r="E136" s="36">
        <v>167000</v>
      </c>
      <c r="F136" s="37">
        <v>24037.599999999999</v>
      </c>
      <c r="G136" s="36">
        <v>140000</v>
      </c>
      <c r="H136" s="37">
        <v>140000</v>
      </c>
      <c r="I136" s="38">
        <v>1000</v>
      </c>
      <c r="J136" s="38">
        <f>E136-(F136+H136+I136)</f>
        <v>1962.3999999999942</v>
      </c>
      <c r="K136" s="12"/>
    </row>
    <row r="137" spans="1:11" x14ac:dyDescent="0.2">
      <c r="A137" s="1" t="s">
        <v>3</v>
      </c>
      <c r="B137" s="39"/>
      <c r="C137" s="40"/>
      <c r="D137" s="41" t="s">
        <v>31</v>
      </c>
      <c r="E137" s="42"/>
      <c r="F137" s="43"/>
      <c r="G137" s="42"/>
      <c r="H137" s="43"/>
      <c r="I137" s="44">
        <v>1000</v>
      </c>
      <c r="J137" s="44"/>
      <c r="K137" s="12"/>
    </row>
    <row r="138" spans="1:11" x14ac:dyDescent="0.2">
      <c r="A138" s="1" t="s">
        <v>3</v>
      </c>
      <c r="B138" s="33" t="s">
        <v>28</v>
      </c>
      <c r="C138" s="34" t="s">
        <v>436</v>
      </c>
      <c r="D138" s="35" t="s">
        <v>437</v>
      </c>
      <c r="E138" s="36">
        <v>35000</v>
      </c>
      <c r="F138" s="37">
        <v>20</v>
      </c>
      <c r="G138" s="36">
        <v>1500</v>
      </c>
      <c r="H138" s="37">
        <v>1500</v>
      </c>
      <c r="I138" s="38">
        <v>1500</v>
      </c>
      <c r="J138" s="38">
        <f>E138-(F138+H138+I138)</f>
        <v>31980</v>
      </c>
      <c r="K138" s="12"/>
    </row>
    <row r="139" spans="1:11" x14ac:dyDescent="0.2">
      <c r="A139" s="1" t="s">
        <v>3</v>
      </c>
      <c r="B139" s="39"/>
      <c r="C139" s="40"/>
      <c r="D139" s="41" t="s">
        <v>31</v>
      </c>
      <c r="E139" s="42"/>
      <c r="F139" s="43"/>
      <c r="G139" s="42"/>
      <c r="H139" s="43"/>
      <c r="I139" s="44">
        <v>1500</v>
      </c>
      <c r="J139" s="44"/>
      <c r="K139" s="12"/>
    </row>
    <row r="140" spans="1:11" x14ac:dyDescent="0.2">
      <c r="A140" s="1" t="s">
        <v>3</v>
      </c>
      <c r="B140" s="33" t="s">
        <v>28</v>
      </c>
      <c r="C140" s="34" t="s">
        <v>438</v>
      </c>
      <c r="D140" s="35" t="s">
        <v>439</v>
      </c>
      <c r="E140" s="36">
        <v>2162000</v>
      </c>
      <c r="F140" s="37">
        <v>922.02</v>
      </c>
      <c r="G140" s="36">
        <v>60000</v>
      </c>
      <c r="H140" s="37">
        <v>60000</v>
      </c>
      <c r="I140" s="38">
        <v>60000</v>
      </c>
      <c r="J140" s="38">
        <f>E140-(F140+H140+I140)</f>
        <v>2041077.98</v>
      </c>
      <c r="K140" s="12"/>
    </row>
    <row r="141" spans="1:11" x14ac:dyDescent="0.2">
      <c r="A141" s="1" t="s">
        <v>3</v>
      </c>
      <c r="B141" s="39"/>
      <c r="C141" s="40"/>
      <c r="D141" s="41" t="s">
        <v>31</v>
      </c>
      <c r="E141" s="42"/>
      <c r="F141" s="43"/>
      <c r="G141" s="42"/>
      <c r="H141" s="43"/>
      <c r="I141" s="44">
        <v>60000</v>
      </c>
      <c r="J141" s="44"/>
      <c r="K141" s="12"/>
    </row>
    <row r="142" spans="1:11" x14ac:dyDescent="0.2">
      <c r="A142" s="1" t="s">
        <v>3</v>
      </c>
      <c r="B142" s="33" t="s">
        <v>28</v>
      </c>
      <c r="C142" s="34" t="s">
        <v>440</v>
      </c>
      <c r="D142" s="35" t="s">
        <v>441</v>
      </c>
      <c r="E142" s="36">
        <v>900000</v>
      </c>
      <c r="F142" s="37">
        <v>239.58</v>
      </c>
      <c r="G142" s="36">
        <v>5000</v>
      </c>
      <c r="H142" s="37">
        <v>5000</v>
      </c>
      <c r="I142" s="38">
        <v>2000</v>
      </c>
      <c r="J142" s="38">
        <f>E142-(F142+H142+I142)</f>
        <v>892760.42</v>
      </c>
      <c r="K142" s="12"/>
    </row>
    <row r="143" spans="1:11" x14ac:dyDescent="0.2">
      <c r="A143" s="1" t="s">
        <v>3</v>
      </c>
      <c r="B143" s="39"/>
      <c r="C143" s="40"/>
      <c r="D143" s="41" t="s">
        <v>31</v>
      </c>
      <c r="E143" s="42"/>
      <c r="F143" s="43"/>
      <c r="G143" s="42"/>
      <c r="H143" s="43"/>
      <c r="I143" s="44">
        <v>2000</v>
      </c>
      <c r="J143" s="44"/>
      <c r="K143" s="12"/>
    </row>
    <row r="144" spans="1:11" x14ac:dyDescent="0.2">
      <c r="A144" s="1" t="s">
        <v>3</v>
      </c>
      <c r="B144" s="33" t="s">
        <v>28</v>
      </c>
      <c r="C144" s="34" t="s">
        <v>442</v>
      </c>
      <c r="D144" s="35" t="s">
        <v>443</v>
      </c>
      <c r="E144" s="36">
        <v>350000</v>
      </c>
      <c r="F144" s="37">
        <v>0</v>
      </c>
      <c r="G144" s="36">
        <v>5000</v>
      </c>
      <c r="H144" s="37">
        <v>5000</v>
      </c>
      <c r="I144" s="38">
        <v>2000</v>
      </c>
      <c r="J144" s="38">
        <f>E144-(F144+H144+I144)</f>
        <v>343000</v>
      </c>
      <c r="K144" s="12"/>
    </row>
    <row r="145" spans="1:11" x14ac:dyDescent="0.2">
      <c r="A145" s="1" t="s">
        <v>3</v>
      </c>
      <c r="B145" s="39"/>
      <c r="C145" s="40"/>
      <c r="D145" s="41" t="s">
        <v>31</v>
      </c>
      <c r="E145" s="42"/>
      <c r="F145" s="43"/>
      <c r="G145" s="42"/>
      <c r="H145" s="43"/>
      <c r="I145" s="44">
        <v>2000</v>
      </c>
      <c r="J145" s="44"/>
      <c r="K145" s="12"/>
    </row>
    <row r="146" spans="1:11" x14ac:dyDescent="0.2">
      <c r="A146" s="1" t="s">
        <v>3</v>
      </c>
      <c r="B146" s="33" t="s">
        <v>28</v>
      </c>
      <c r="C146" s="34" t="s">
        <v>444</v>
      </c>
      <c r="D146" s="35" t="s">
        <v>445</v>
      </c>
      <c r="E146" s="36">
        <v>325000</v>
      </c>
      <c r="F146" s="37">
        <v>20</v>
      </c>
      <c r="G146" s="36">
        <v>90000</v>
      </c>
      <c r="H146" s="37">
        <v>40000</v>
      </c>
      <c r="I146" s="38">
        <v>45000</v>
      </c>
      <c r="J146" s="38">
        <f>E146-(F146+H146+I146)</f>
        <v>239980</v>
      </c>
      <c r="K146" s="12"/>
    </row>
    <row r="147" spans="1:11" x14ac:dyDescent="0.2">
      <c r="A147" s="1" t="s">
        <v>3</v>
      </c>
      <c r="B147" s="39"/>
      <c r="C147" s="40"/>
      <c r="D147" s="41" t="s">
        <v>31</v>
      </c>
      <c r="E147" s="42"/>
      <c r="F147" s="43"/>
      <c r="G147" s="42"/>
      <c r="H147" s="43"/>
      <c r="I147" s="44">
        <v>45000</v>
      </c>
      <c r="J147" s="44"/>
      <c r="K147" s="12"/>
    </row>
    <row r="148" spans="1:11" x14ac:dyDescent="0.2">
      <c r="A148" s="1" t="s">
        <v>3</v>
      </c>
      <c r="B148" s="33" t="s">
        <v>28</v>
      </c>
      <c r="C148" s="34" t="s">
        <v>446</v>
      </c>
      <c r="D148" s="35" t="s">
        <v>447</v>
      </c>
      <c r="E148" s="36">
        <v>260000</v>
      </c>
      <c r="F148" s="37">
        <v>0</v>
      </c>
      <c r="G148" s="36">
        <v>4000</v>
      </c>
      <c r="H148" s="37">
        <v>4000</v>
      </c>
      <c r="I148" s="38">
        <v>2000</v>
      </c>
      <c r="J148" s="38">
        <f>E148-(F148+H148+I148)</f>
        <v>254000</v>
      </c>
      <c r="K148" s="12"/>
    </row>
    <row r="149" spans="1:11" x14ac:dyDescent="0.2">
      <c r="A149" s="1" t="s">
        <v>3</v>
      </c>
      <c r="B149" s="39"/>
      <c r="C149" s="40"/>
      <c r="D149" s="41" t="s">
        <v>31</v>
      </c>
      <c r="E149" s="42"/>
      <c r="F149" s="43"/>
      <c r="G149" s="42"/>
      <c r="H149" s="43"/>
      <c r="I149" s="44">
        <v>2000</v>
      </c>
      <c r="J149" s="44"/>
      <c r="K149" s="12"/>
    </row>
    <row r="150" spans="1:11" x14ac:dyDescent="0.2">
      <c r="A150" s="1" t="s">
        <v>3</v>
      </c>
      <c r="B150" s="33" t="s">
        <v>28</v>
      </c>
      <c r="C150" s="34" t="s">
        <v>448</v>
      </c>
      <c r="D150" s="35" t="s">
        <v>449</v>
      </c>
      <c r="E150" s="36">
        <v>1997000</v>
      </c>
      <c r="F150" s="37">
        <v>0</v>
      </c>
      <c r="G150" s="36">
        <v>2000</v>
      </c>
      <c r="H150" s="37">
        <v>0</v>
      </c>
      <c r="I150" s="38">
        <v>500</v>
      </c>
      <c r="J150" s="38">
        <f>E150-(F150+H150+I150)</f>
        <v>1996500</v>
      </c>
      <c r="K150" s="12"/>
    </row>
    <row r="151" spans="1:11" x14ac:dyDescent="0.2">
      <c r="A151" s="1" t="s">
        <v>3</v>
      </c>
      <c r="B151" s="39"/>
      <c r="C151" s="40"/>
      <c r="D151" s="41" t="s">
        <v>31</v>
      </c>
      <c r="E151" s="42"/>
      <c r="F151" s="43"/>
      <c r="G151" s="42"/>
      <c r="H151" s="43"/>
      <c r="I151" s="44">
        <v>500</v>
      </c>
      <c r="J151" s="44"/>
      <c r="K151" s="12"/>
    </row>
    <row r="152" spans="1:11" x14ac:dyDescent="0.2">
      <c r="A152" s="1" t="s">
        <v>3</v>
      </c>
      <c r="B152" s="33" t="s">
        <v>28</v>
      </c>
      <c r="C152" s="34" t="s">
        <v>450</v>
      </c>
      <c r="D152" s="35" t="s">
        <v>451</v>
      </c>
      <c r="E152" s="36">
        <v>70000</v>
      </c>
      <c r="F152" s="37">
        <v>46.05</v>
      </c>
      <c r="G152" s="36">
        <v>5000</v>
      </c>
      <c r="H152" s="37">
        <v>5000</v>
      </c>
      <c r="I152" s="38">
        <v>5000</v>
      </c>
      <c r="J152" s="38">
        <f>E152-(F152+H152+I152)</f>
        <v>59953.95</v>
      </c>
      <c r="K152" s="12"/>
    </row>
    <row r="153" spans="1:11" x14ac:dyDescent="0.2">
      <c r="A153" s="1" t="s">
        <v>3</v>
      </c>
      <c r="B153" s="39"/>
      <c r="C153" s="40"/>
      <c r="D153" s="41" t="s">
        <v>452</v>
      </c>
      <c r="E153" s="42"/>
      <c r="F153" s="43"/>
      <c r="G153" s="42"/>
      <c r="H153" s="43"/>
      <c r="I153" s="44">
        <v>5000</v>
      </c>
      <c r="J153" s="44"/>
      <c r="K153" s="12"/>
    </row>
    <row r="154" spans="1:11" x14ac:dyDescent="0.2">
      <c r="A154" s="1" t="s">
        <v>3</v>
      </c>
      <c r="B154" s="33" t="s">
        <v>28</v>
      </c>
      <c r="C154" s="34" t="s">
        <v>453</v>
      </c>
      <c r="D154" s="35" t="s">
        <v>454</v>
      </c>
      <c r="E154" s="36">
        <v>355000</v>
      </c>
      <c r="F154" s="37">
        <v>0</v>
      </c>
      <c r="G154" s="36">
        <v>5000</v>
      </c>
      <c r="H154" s="37">
        <v>5000</v>
      </c>
      <c r="I154" s="38">
        <v>7000</v>
      </c>
      <c r="J154" s="38">
        <f>E154-(F154+H154+I154)</f>
        <v>343000</v>
      </c>
      <c r="K154" s="12"/>
    </row>
    <row r="155" spans="1:11" x14ac:dyDescent="0.2">
      <c r="A155" s="1" t="s">
        <v>3</v>
      </c>
      <c r="B155" s="39"/>
      <c r="C155" s="40"/>
      <c r="D155" s="41" t="s">
        <v>31</v>
      </c>
      <c r="E155" s="42"/>
      <c r="F155" s="43"/>
      <c r="G155" s="42"/>
      <c r="H155" s="43"/>
      <c r="I155" s="44">
        <v>7000</v>
      </c>
      <c r="J155" s="44"/>
      <c r="K155" s="12"/>
    </row>
    <row r="156" spans="1:11" x14ac:dyDescent="0.2">
      <c r="A156" s="1" t="s">
        <v>3</v>
      </c>
      <c r="B156" s="33" t="s">
        <v>28</v>
      </c>
      <c r="C156" s="34" t="s">
        <v>455</v>
      </c>
      <c r="D156" s="35" t="s">
        <v>456</v>
      </c>
      <c r="E156" s="36">
        <v>75000</v>
      </c>
      <c r="F156" s="37">
        <v>0</v>
      </c>
      <c r="G156" s="36">
        <v>7000</v>
      </c>
      <c r="H156" s="37">
        <v>7000</v>
      </c>
      <c r="I156" s="38">
        <v>5000</v>
      </c>
      <c r="J156" s="38">
        <f>E156-(F156+H156+I156)</f>
        <v>63000</v>
      </c>
      <c r="K156" s="12"/>
    </row>
    <row r="157" spans="1:11" x14ac:dyDescent="0.2">
      <c r="A157" s="1" t="s">
        <v>3</v>
      </c>
      <c r="B157" s="39"/>
      <c r="C157" s="40"/>
      <c r="D157" s="41" t="s">
        <v>31</v>
      </c>
      <c r="E157" s="42"/>
      <c r="F157" s="43"/>
      <c r="G157" s="42"/>
      <c r="H157" s="43"/>
      <c r="I157" s="44">
        <v>5000</v>
      </c>
      <c r="J157" s="44"/>
      <c r="K157" s="12"/>
    </row>
    <row r="158" spans="1:11" x14ac:dyDescent="0.2">
      <c r="A158" s="1" t="s">
        <v>3</v>
      </c>
      <c r="B158" s="33" t="s">
        <v>28</v>
      </c>
      <c r="C158" s="34" t="s">
        <v>457</v>
      </c>
      <c r="D158" s="35" t="s">
        <v>458</v>
      </c>
      <c r="E158" s="36">
        <v>12000</v>
      </c>
      <c r="F158" s="37">
        <v>57.59</v>
      </c>
      <c r="G158" s="36">
        <v>18500</v>
      </c>
      <c r="H158" s="37">
        <v>18500</v>
      </c>
      <c r="I158" s="38">
        <v>7000</v>
      </c>
      <c r="J158" s="38">
        <f>E158-(F158+H158+I158)</f>
        <v>-13557.59</v>
      </c>
      <c r="K158" s="12"/>
    </row>
    <row r="159" spans="1:11" x14ac:dyDescent="0.2">
      <c r="A159" s="1" t="s">
        <v>3</v>
      </c>
      <c r="B159" s="39"/>
      <c r="C159" s="40"/>
      <c r="D159" s="41" t="s">
        <v>31</v>
      </c>
      <c r="E159" s="42"/>
      <c r="F159" s="43"/>
      <c r="G159" s="42"/>
      <c r="H159" s="43"/>
      <c r="I159" s="44">
        <v>7000</v>
      </c>
      <c r="J159" s="44"/>
      <c r="K159" s="12"/>
    </row>
    <row r="160" spans="1:11" x14ac:dyDescent="0.2">
      <c r="A160" s="1" t="s">
        <v>3</v>
      </c>
      <c r="B160" s="33" t="s">
        <v>28</v>
      </c>
      <c r="C160" s="34" t="s">
        <v>459</v>
      </c>
      <c r="D160" s="35" t="s">
        <v>460</v>
      </c>
      <c r="E160" s="36">
        <v>200000</v>
      </c>
      <c r="F160" s="37">
        <v>0</v>
      </c>
      <c r="G160" s="36">
        <v>1000</v>
      </c>
      <c r="H160" s="37">
        <v>1000</v>
      </c>
      <c r="I160" s="38">
        <v>1000</v>
      </c>
      <c r="J160" s="38">
        <f>E160-(F160+H160+I160)</f>
        <v>198000</v>
      </c>
      <c r="K160" s="12"/>
    </row>
    <row r="161" spans="1:11" x14ac:dyDescent="0.2">
      <c r="A161" s="1" t="s">
        <v>3</v>
      </c>
      <c r="B161" s="39"/>
      <c r="C161" s="40"/>
      <c r="D161" s="41" t="s">
        <v>31</v>
      </c>
      <c r="E161" s="42"/>
      <c r="F161" s="43"/>
      <c r="G161" s="42"/>
      <c r="H161" s="43"/>
      <c r="I161" s="44">
        <v>1000</v>
      </c>
      <c r="J161" s="44"/>
      <c r="K161" s="12"/>
    </row>
    <row r="162" spans="1:11" x14ac:dyDescent="0.2">
      <c r="A162" s="1" t="s">
        <v>3</v>
      </c>
      <c r="B162" s="33" t="s">
        <v>28</v>
      </c>
      <c r="C162" s="34" t="s">
        <v>461</v>
      </c>
      <c r="D162" s="35" t="s">
        <v>462</v>
      </c>
      <c r="E162" s="36">
        <v>100000</v>
      </c>
      <c r="F162" s="37">
        <v>0</v>
      </c>
      <c r="G162" s="36">
        <v>5000</v>
      </c>
      <c r="H162" s="37">
        <v>5000</v>
      </c>
      <c r="I162" s="38">
        <v>1000</v>
      </c>
      <c r="J162" s="38">
        <f>E162-(F162+H162+I162)</f>
        <v>94000</v>
      </c>
      <c r="K162" s="12"/>
    </row>
    <row r="163" spans="1:11" x14ac:dyDescent="0.2">
      <c r="A163" s="1" t="s">
        <v>3</v>
      </c>
      <c r="B163" s="39"/>
      <c r="C163" s="40"/>
      <c r="D163" s="41" t="s">
        <v>31</v>
      </c>
      <c r="E163" s="42"/>
      <c r="F163" s="43"/>
      <c r="G163" s="42"/>
      <c r="H163" s="43"/>
      <c r="I163" s="44">
        <v>1000</v>
      </c>
      <c r="J163" s="44"/>
      <c r="K163" s="12"/>
    </row>
    <row r="164" spans="1:11" x14ac:dyDescent="0.2">
      <c r="A164" s="1" t="s">
        <v>3</v>
      </c>
      <c r="B164" s="33" t="s">
        <v>28</v>
      </c>
      <c r="C164" s="34" t="s">
        <v>463</v>
      </c>
      <c r="D164" s="35" t="s">
        <v>464</v>
      </c>
      <c r="E164" s="36">
        <v>150000</v>
      </c>
      <c r="F164" s="37">
        <v>0</v>
      </c>
      <c r="G164" s="36">
        <v>5000</v>
      </c>
      <c r="H164" s="37">
        <v>5000</v>
      </c>
      <c r="I164" s="38">
        <v>4000</v>
      </c>
      <c r="J164" s="38">
        <f>E164-(F164+H164+I164)</f>
        <v>141000</v>
      </c>
      <c r="K164" s="12"/>
    </row>
    <row r="165" spans="1:11" x14ac:dyDescent="0.2">
      <c r="A165" s="1" t="s">
        <v>3</v>
      </c>
      <c r="B165" s="39"/>
      <c r="C165" s="40"/>
      <c r="D165" s="41" t="s">
        <v>31</v>
      </c>
      <c r="E165" s="42"/>
      <c r="F165" s="43"/>
      <c r="G165" s="42"/>
      <c r="H165" s="43"/>
      <c r="I165" s="44">
        <v>4000</v>
      </c>
      <c r="J165" s="44"/>
      <c r="K165" s="12"/>
    </row>
    <row r="166" spans="1:11" x14ac:dyDescent="0.2">
      <c r="A166" s="1" t="s">
        <v>3</v>
      </c>
      <c r="B166" s="33" t="s">
        <v>28</v>
      </c>
      <c r="C166" s="34" t="s">
        <v>465</v>
      </c>
      <c r="D166" s="35" t="s">
        <v>466</v>
      </c>
      <c r="E166" s="36">
        <v>350000</v>
      </c>
      <c r="F166" s="37">
        <v>0</v>
      </c>
      <c r="G166" s="36">
        <v>0</v>
      </c>
      <c r="H166" s="37">
        <v>2000</v>
      </c>
      <c r="I166" s="38">
        <v>2000</v>
      </c>
      <c r="J166" s="38">
        <f>E166-(F166+H166+I166)</f>
        <v>346000</v>
      </c>
      <c r="K166" s="12"/>
    </row>
    <row r="167" spans="1:11" x14ac:dyDescent="0.2">
      <c r="A167" s="1" t="s">
        <v>3</v>
      </c>
      <c r="B167" s="39"/>
      <c r="C167" s="40"/>
      <c r="D167" s="41" t="s">
        <v>452</v>
      </c>
      <c r="E167" s="42"/>
      <c r="F167" s="43"/>
      <c r="G167" s="42"/>
      <c r="H167" s="43"/>
      <c r="I167" s="44">
        <v>2000</v>
      </c>
      <c r="J167" s="44"/>
      <c r="K167" s="12"/>
    </row>
    <row r="168" spans="1:11" x14ac:dyDescent="0.2">
      <c r="A168" s="1" t="s">
        <v>3</v>
      </c>
      <c r="B168" s="33" t="s">
        <v>28</v>
      </c>
      <c r="C168" s="34" t="s">
        <v>467</v>
      </c>
      <c r="D168" s="35" t="s">
        <v>468</v>
      </c>
      <c r="E168" s="36">
        <v>40000</v>
      </c>
      <c r="F168" s="37">
        <v>0</v>
      </c>
      <c r="G168" s="36">
        <v>0</v>
      </c>
      <c r="H168" s="37">
        <v>0</v>
      </c>
      <c r="I168" s="38">
        <v>500</v>
      </c>
      <c r="J168" s="38">
        <f>E168-(F168+H168+I168)</f>
        <v>39500</v>
      </c>
      <c r="K168" s="12"/>
    </row>
    <row r="169" spans="1:11" x14ac:dyDescent="0.2">
      <c r="A169" s="1" t="s">
        <v>3</v>
      </c>
      <c r="B169" s="39"/>
      <c r="C169" s="40"/>
      <c r="D169" s="41" t="s">
        <v>31</v>
      </c>
      <c r="E169" s="42"/>
      <c r="F169" s="43"/>
      <c r="G169" s="42"/>
      <c r="H169" s="43"/>
      <c r="I169" s="44">
        <v>500</v>
      </c>
      <c r="J169" s="44"/>
      <c r="K169" s="12"/>
    </row>
    <row r="170" spans="1:11" x14ac:dyDescent="0.2">
      <c r="A170" s="1" t="s">
        <v>3</v>
      </c>
      <c r="B170" s="33" t="s">
        <v>469</v>
      </c>
      <c r="C170" s="34" t="s">
        <v>470</v>
      </c>
      <c r="D170" s="35" t="s">
        <v>471</v>
      </c>
      <c r="E170" s="36">
        <v>2391323.38</v>
      </c>
      <c r="F170" s="37">
        <v>2149534.73</v>
      </c>
      <c r="G170" s="36">
        <v>161000</v>
      </c>
      <c r="H170" s="37">
        <v>161000</v>
      </c>
      <c r="I170" s="38">
        <v>173000</v>
      </c>
      <c r="J170" s="38">
        <f>E170-(F170+H170+I170)</f>
        <v>-92211.350000000093</v>
      </c>
      <c r="K170" s="12"/>
    </row>
    <row r="171" spans="1:11" x14ac:dyDescent="0.2">
      <c r="A171" s="1" t="s">
        <v>3</v>
      </c>
      <c r="B171" s="39"/>
      <c r="C171" s="40"/>
      <c r="D171" s="41" t="s">
        <v>31</v>
      </c>
      <c r="E171" s="42"/>
      <c r="F171" s="43"/>
      <c r="G171" s="42"/>
      <c r="H171" s="43"/>
      <c r="I171" s="44">
        <v>173000</v>
      </c>
      <c r="J171" s="44"/>
      <c r="K171" s="12"/>
    </row>
    <row r="172" spans="1:11" x14ac:dyDescent="0.2">
      <c r="A172" s="1" t="s">
        <v>3</v>
      </c>
      <c r="B172" s="33" t="s">
        <v>469</v>
      </c>
      <c r="C172" s="34" t="s">
        <v>472</v>
      </c>
      <c r="D172" s="35" t="s">
        <v>473</v>
      </c>
      <c r="E172" s="36">
        <v>900000</v>
      </c>
      <c r="F172" s="37">
        <v>595524.9</v>
      </c>
      <c r="G172" s="36">
        <v>136281</v>
      </c>
      <c r="H172" s="37">
        <v>130365.7</v>
      </c>
      <c r="I172" s="38">
        <v>122000</v>
      </c>
      <c r="J172" s="38">
        <f>E172-(F172+H172+I172)</f>
        <v>52109.400000000023</v>
      </c>
      <c r="K172" s="12"/>
    </row>
    <row r="173" spans="1:11" x14ac:dyDescent="0.2">
      <c r="A173" s="1" t="s">
        <v>3</v>
      </c>
      <c r="B173" s="39"/>
      <c r="C173" s="40"/>
      <c r="D173" s="41" t="s">
        <v>31</v>
      </c>
      <c r="E173" s="42"/>
      <c r="F173" s="43"/>
      <c r="G173" s="42"/>
      <c r="H173" s="43"/>
      <c r="I173" s="44">
        <v>122000</v>
      </c>
      <c r="J173" s="44"/>
      <c r="K173" s="12"/>
    </row>
    <row r="174" spans="1:11" x14ac:dyDescent="0.2">
      <c r="A174" s="1" t="s">
        <v>3</v>
      </c>
      <c r="B174" s="33" t="s">
        <v>469</v>
      </c>
      <c r="C174" s="34" t="s">
        <v>474</v>
      </c>
      <c r="D174" s="35" t="s">
        <v>475</v>
      </c>
      <c r="E174" s="36">
        <v>995924</v>
      </c>
      <c r="F174" s="37">
        <v>738413.74</v>
      </c>
      <c r="G174" s="36">
        <v>196726</v>
      </c>
      <c r="H174" s="37">
        <v>178492</v>
      </c>
      <c r="I174" s="38">
        <v>128000</v>
      </c>
      <c r="J174" s="38">
        <f>E174-(F174+H174+I174)</f>
        <v>-48981.739999999991</v>
      </c>
      <c r="K174" s="12"/>
    </row>
    <row r="175" spans="1:11" x14ac:dyDescent="0.2">
      <c r="A175" s="1" t="s">
        <v>3</v>
      </c>
      <c r="B175" s="39"/>
      <c r="C175" s="40"/>
      <c r="D175" s="41" t="s">
        <v>31</v>
      </c>
      <c r="E175" s="42"/>
      <c r="F175" s="43"/>
      <c r="G175" s="42"/>
      <c r="H175" s="43"/>
      <c r="I175" s="44">
        <v>128000</v>
      </c>
      <c r="J175" s="44"/>
      <c r="K175" s="12"/>
    </row>
    <row r="176" spans="1:11" x14ac:dyDescent="0.2">
      <c r="A176" s="1" t="s">
        <v>3</v>
      </c>
      <c r="B176" s="33" t="s">
        <v>469</v>
      </c>
      <c r="C176" s="34" t="s">
        <v>476</v>
      </c>
      <c r="D176" s="35" t="s">
        <v>477</v>
      </c>
      <c r="E176" s="36">
        <v>543532.65</v>
      </c>
      <c r="F176" s="37">
        <v>239974.99</v>
      </c>
      <c r="G176" s="36">
        <v>50000</v>
      </c>
      <c r="H176" s="37">
        <v>27000</v>
      </c>
      <c r="I176" s="38">
        <v>40000</v>
      </c>
      <c r="J176" s="38">
        <f>E176-(F176+H176+I176)</f>
        <v>236557.66000000003</v>
      </c>
      <c r="K176" s="12"/>
    </row>
    <row r="177" spans="1:11" x14ac:dyDescent="0.2">
      <c r="A177" s="1" t="s">
        <v>3</v>
      </c>
      <c r="B177" s="39"/>
      <c r="C177" s="40"/>
      <c r="D177" s="41" t="s">
        <v>31</v>
      </c>
      <c r="E177" s="42"/>
      <c r="F177" s="43"/>
      <c r="G177" s="42"/>
      <c r="H177" s="43"/>
      <c r="I177" s="44">
        <v>40000</v>
      </c>
      <c r="J177" s="44"/>
      <c r="K177" s="12"/>
    </row>
    <row r="178" spans="1:11" x14ac:dyDescent="0.2">
      <c r="A178" s="1" t="s">
        <v>3</v>
      </c>
      <c r="B178" s="33" t="s">
        <v>469</v>
      </c>
      <c r="C178" s="34" t="s">
        <v>478</v>
      </c>
      <c r="D178" s="35" t="s">
        <v>479</v>
      </c>
      <c r="E178" s="36">
        <v>950000</v>
      </c>
      <c r="F178" s="37">
        <v>764548.54</v>
      </c>
      <c r="G178" s="36">
        <v>60000</v>
      </c>
      <c r="H178" s="37">
        <v>67000</v>
      </c>
      <c r="I178" s="38">
        <v>48100</v>
      </c>
      <c r="J178" s="38">
        <f>E178-(F178+H178+I178)</f>
        <v>70351.459999999963</v>
      </c>
      <c r="K178" s="12"/>
    </row>
    <row r="179" spans="1:11" x14ac:dyDescent="0.2">
      <c r="A179" s="1" t="s">
        <v>3</v>
      </c>
      <c r="B179" s="39"/>
      <c r="C179" s="40"/>
      <c r="D179" s="41" t="s">
        <v>31</v>
      </c>
      <c r="E179" s="42"/>
      <c r="F179" s="43"/>
      <c r="G179" s="42"/>
      <c r="H179" s="43"/>
      <c r="I179" s="44">
        <v>48100</v>
      </c>
      <c r="J179" s="44"/>
      <c r="K179" s="12"/>
    </row>
    <row r="180" spans="1:11" x14ac:dyDescent="0.2">
      <c r="A180" s="1" t="s">
        <v>3</v>
      </c>
      <c r="B180" s="33" t="s">
        <v>469</v>
      </c>
      <c r="C180" s="34" t="s">
        <v>480</v>
      </c>
      <c r="D180" s="35" t="s">
        <v>481</v>
      </c>
      <c r="E180" s="36">
        <v>100000</v>
      </c>
      <c r="F180" s="37">
        <v>51558.41</v>
      </c>
      <c r="G180" s="36">
        <v>0</v>
      </c>
      <c r="H180" s="37">
        <v>3448.8</v>
      </c>
      <c r="I180" s="38">
        <v>7800</v>
      </c>
      <c r="J180" s="38">
        <f>E180-(F180+H180+I180)</f>
        <v>37192.789999999994</v>
      </c>
      <c r="K180" s="12"/>
    </row>
    <row r="181" spans="1:11" x14ac:dyDescent="0.2">
      <c r="A181" s="1" t="s">
        <v>3</v>
      </c>
      <c r="B181" s="39"/>
      <c r="C181" s="40"/>
      <c r="D181" s="41" t="s">
        <v>31</v>
      </c>
      <c r="E181" s="42"/>
      <c r="F181" s="43"/>
      <c r="G181" s="42"/>
      <c r="H181" s="43"/>
      <c r="I181" s="44">
        <v>7800</v>
      </c>
      <c r="J181" s="44"/>
      <c r="K181" s="12"/>
    </row>
    <row r="182" spans="1:11" x14ac:dyDescent="0.2">
      <c r="A182" s="1" t="s">
        <v>3</v>
      </c>
      <c r="B182" s="33" t="s">
        <v>469</v>
      </c>
      <c r="C182" s="34" t="s">
        <v>482</v>
      </c>
      <c r="D182" s="35" t="s">
        <v>483</v>
      </c>
      <c r="E182" s="36">
        <v>74479</v>
      </c>
      <c r="F182" s="37">
        <v>16902.41</v>
      </c>
      <c r="G182" s="36">
        <v>5000</v>
      </c>
      <c r="H182" s="37">
        <v>5000</v>
      </c>
      <c r="I182" s="38">
        <v>5000</v>
      </c>
      <c r="J182" s="38">
        <f>E182-(F182+H182+I182)</f>
        <v>47576.59</v>
      </c>
      <c r="K182" s="12"/>
    </row>
    <row r="183" spans="1:11" x14ac:dyDescent="0.2">
      <c r="A183" s="1" t="s">
        <v>3</v>
      </c>
      <c r="B183" s="39"/>
      <c r="C183" s="40"/>
      <c r="D183" s="41" t="s">
        <v>31</v>
      </c>
      <c r="E183" s="42"/>
      <c r="F183" s="43"/>
      <c r="G183" s="42"/>
      <c r="H183" s="43"/>
      <c r="I183" s="44">
        <v>5000</v>
      </c>
      <c r="J183" s="44"/>
      <c r="K183" s="12"/>
    </row>
    <row r="184" spans="1:11" x14ac:dyDescent="0.2">
      <c r="A184" s="1" t="s">
        <v>3</v>
      </c>
      <c r="B184" s="33" t="s">
        <v>469</v>
      </c>
      <c r="C184" s="34" t="s">
        <v>484</v>
      </c>
      <c r="D184" s="35" t="s">
        <v>485</v>
      </c>
      <c r="E184" s="36">
        <v>177559</v>
      </c>
      <c r="F184" s="37">
        <v>151828.13</v>
      </c>
      <c r="G184" s="36">
        <v>93593</v>
      </c>
      <c r="H184" s="37">
        <v>80593</v>
      </c>
      <c r="I184" s="38">
        <v>100000</v>
      </c>
      <c r="J184" s="38">
        <f>E184-(F184+H184+I184)</f>
        <v>-154862.13</v>
      </c>
      <c r="K184" s="12"/>
    </row>
    <row r="185" spans="1:11" x14ac:dyDescent="0.2">
      <c r="A185" s="1" t="s">
        <v>3</v>
      </c>
      <c r="B185" s="39"/>
      <c r="C185" s="40"/>
      <c r="D185" s="41" t="s">
        <v>31</v>
      </c>
      <c r="E185" s="42"/>
      <c r="F185" s="43"/>
      <c r="G185" s="42"/>
      <c r="H185" s="43"/>
      <c r="I185" s="44">
        <v>100000</v>
      </c>
      <c r="J185" s="44"/>
      <c r="K185" s="12"/>
    </row>
    <row r="186" spans="1:11" x14ac:dyDescent="0.2">
      <c r="A186" s="1" t="s">
        <v>3</v>
      </c>
      <c r="B186" s="33" t="s">
        <v>469</v>
      </c>
      <c r="C186" s="34" t="s">
        <v>486</v>
      </c>
      <c r="D186" s="35" t="s">
        <v>487</v>
      </c>
      <c r="E186" s="36">
        <v>297802</v>
      </c>
      <c r="F186" s="37">
        <v>261134.14</v>
      </c>
      <c r="G186" s="36">
        <v>30000</v>
      </c>
      <c r="H186" s="37">
        <v>30000</v>
      </c>
      <c r="I186" s="38">
        <v>25000</v>
      </c>
      <c r="J186" s="38">
        <f>E186-(F186+H186+I186)</f>
        <v>-18332.140000000014</v>
      </c>
      <c r="K186" s="12"/>
    </row>
    <row r="187" spans="1:11" x14ac:dyDescent="0.2">
      <c r="A187" s="1" t="s">
        <v>3</v>
      </c>
      <c r="B187" s="39"/>
      <c r="C187" s="40"/>
      <c r="D187" s="41" t="s">
        <v>31</v>
      </c>
      <c r="E187" s="42"/>
      <c r="F187" s="43"/>
      <c r="G187" s="42"/>
      <c r="H187" s="43"/>
      <c r="I187" s="44">
        <v>25000</v>
      </c>
      <c r="J187" s="44"/>
      <c r="K187" s="12"/>
    </row>
    <row r="188" spans="1:11" x14ac:dyDescent="0.2">
      <c r="A188" s="1" t="s">
        <v>3</v>
      </c>
      <c r="B188" s="33" t="s">
        <v>469</v>
      </c>
      <c r="C188" s="34" t="s">
        <v>488</v>
      </c>
      <c r="D188" s="35" t="s">
        <v>489</v>
      </c>
      <c r="E188" s="36">
        <v>335800</v>
      </c>
      <c r="F188" s="37">
        <v>6115.72</v>
      </c>
      <c r="G188" s="36">
        <v>10000</v>
      </c>
      <c r="H188" s="37">
        <v>10000</v>
      </c>
      <c r="I188" s="38">
        <v>1000</v>
      </c>
      <c r="J188" s="38">
        <f>E188-(F188+H188+I188)</f>
        <v>318684.28000000003</v>
      </c>
      <c r="K188" s="12"/>
    </row>
    <row r="189" spans="1:11" x14ac:dyDescent="0.2">
      <c r="A189" s="1" t="s">
        <v>3</v>
      </c>
      <c r="B189" s="39"/>
      <c r="C189" s="40"/>
      <c r="D189" s="41" t="s">
        <v>31</v>
      </c>
      <c r="E189" s="42"/>
      <c r="F189" s="43"/>
      <c r="G189" s="42"/>
      <c r="H189" s="43"/>
      <c r="I189" s="44">
        <v>1000</v>
      </c>
      <c r="J189" s="44"/>
      <c r="K189" s="12"/>
    </row>
    <row r="190" spans="1:11" x14ac:dyDescent="0.2">
      <c r="A190" s="1" t="s">
        <v>3</v>
      </c>
      <c r="B190" s="33" t="s">
        <v>469</v>
      </c>
      <c r="C190" s="34" t="s">
        <v>490</v>
      </c>
      <c r="D190" s="35" t="s">
        <v>491</v>
      </c>
      <c r="E190" s="36">
        <v>500000</v>
      </c>
      <c r="F190" s="37">
        <v>288245.45</v>
      </c>
      <c r="G190" s="36">
        <v>28000</v>
      </c>
      <c r="H190" s="37">
        <v>28000</v>
      </c>
      <c r="I190" s="38">
        <v>15771</v>
      </c>
      <c r="J190" s="38">
        <f>E190-(F190+H190+I190)</f>
        <v>167983.55</v>
      </c>
      <c r="K190" s="12"/>
    </row>
    <row r="191" spans="1:11" x14ac:dyDescent="0.2">
      <c r="A191" s="1" t="s">
        <v>3</v>
      </c>
      <c r="B191" s="39"/>
      <c r="C191" s="40"/>
      <c r="D191" s="41" t="s">
        <v>31</v>
      </c>
      <c r="E191" s="42"/>
      <c r="F191" s="43"/>
      <c r="G191" s="42"/>
      <c r="H191" s="43"/>
      <c r="I191" s="44">
        <v>15771</v>
      </c>
      <c r="J191" s="44"/>
      <c r="K191" s="12"/>
    </row>
    <row r="192" spans="1:11" x14ac:dyDescent="0.2">
      <c r="A192" s="1" t="s">
        <v>3</v>
      </c>
      <c r="B192" s="33" t="s">
        <v>469</v>
      </c>
      <c r="C192" s="34" t="s">
        <v>492</v>
      </c>
      <c r="D192" s="35" t="s">
        <v>493</v>
      </c>
      <c r="E192" s="36">
        <v>1500000</v>
      </c>
      <c r="F192" s="37">
        <v>53314.25</v>
      </c>
      <c r="G192" s="36">
        <v>50000</v>
      </c>
      <c r="H192" s="37">
        <v>13000</v>
      </c>
      <c r="I192" s="38">
        <v>15000</v>
      </c>
      <c r="J192" s="38">
        <f>E192-(F192+H192+I192)</f>
        <v>1418685.75</v>
      </c>
      <c r="K192" s="12"/>
    </row>
    <row r="193" spans="1:11" x14ac:dyDescent="0.2">
      <c r="A193" s="1" t="s">
        <v>3</v>
      </c>
      <c r="B193" s="39"/>
      <c r="C193" s="40"/>
      <c r="D193" s="41" t="s">
        <v>31</v>
      </c>
      <c r="E193" s="42"/>
      <c r="F193" s="43"/>
      <c r="G193" s="42"/>
      <c r="H193" s="43"/>
      <c r="I193" s="44">
        <v>15000</v>
      </c>
      <c r="J193" s="44"/>
      <c r="K193" s="12"/>
    </row>
    <row r="194" spans="1:11" x14ac:dyDescent="0.2">
      <c r="A194" s="1" t="s">
        <v>3</v>
      </c>
      <c r="B194" s="33" t="s">
        <v>469</v>
      </c>
      <c r="C194" s="34" t="s">
        <v>494</v>
      </c>
      <c r="D194" s="35" t="s">
        <v>495</v>
      </c>
      <c r="E194" s="36">
        <v>800000</v>
      </c>
      <c r="F194" s="37">
        <v>29588.42</v>
      </c>
      <c r="G194" s="36">
        <v>15000</v>
      </c>
      <c r="H194" s="37">
        <v>2000</v>
      </c>
      <c r="I194" s="38">
        <v>15000</v>
      </c>
      <c r="J194" s="38">
        <f>E194-(F194+H194+I194)</f>
        <v>753411.58</v>
      </c>
      <c r="K194" s="12"/>
    </row>
    <row r="195" spans="1:11" x14ac:dyDescent="0.2">
      <c r="A195" s="1" t="s">
        <v>3</v>
      </c>
      <c r="B195" s="39"/>
      <c r="C195" s="40"/>
      <c r="D195" s="41" t="s">
        <v>31</v>
      </c>
      <c r="E195" s="42"/>
      <c r="F195" s="43"/>
      <c r="G195" s="42"/>
      <c r="H195" s="43"/>
      <c r="I195" s="44">
        <v>15000</v>
      </c>
      <c r="J195" s="44"/>
      <c r="K195" s="12"/>
    </row>
    <row r="196" spans="1:11" x14ac:dyDescent="0.2">
      <c r="A196" s="1" t="s">
        <v>3</v>
      </c>
      <c r="B196" s="33" t="s">
        <v>469</v>
      </c>
      <c r="C196" s="34" t="s">
        <v>496</v>
      </c>
      <c r="D196" s="35" t="s">
        <v>497</v>
      </c>
      <c r="E196" s="36">
        <v>1020000</v>
      </c>
      <c r="F196" s="37">
        <v>718703.28</v>
      </c>
      <c r="G196" s="36">
        <v>20000</v>
      </c>
      <c r="H196" s="37">
        <v>63123</v>
      </c>
      <c r="I196" s="38">
        <v>2000</v>
      </c>
      <c r="J196" s="38">
        <f>E196-(F196+H196+I196)</f>
        <v>236173.71999999997</v>
      </c>
      <c r="K196" s="12"/>
    </row>
    <row r="197" spans="1:11" x14ac:dyDescent="0.2">
      <c r="A197" s="1" t="s">
        <v>3</v>
      </c>
      <c r="B197" s="39"/>
      <c r="C197" s="40"/>
      <c r="D197" s="41" t="s">
        <v>31</v>
      </c>
      <c r="E197" s="42"/>
      <c r="F197" s="43"/>
      <c r="G197" s="42"/>
      <c r="H197" s="43"/>
      <c r="I197" s="44">
        <v>2000</v>
      </c>
      <c r="J197" s="44"/>
      <c r="K197" s="12"/>
    </row>
    <row r="198" spans="1:11" x14ac:dyDescent="0.2">
      <c r="A198" s="1" t="s">
        <v>3</v>
      </c>
      <c r="B198" s="33" t="s">
        <v>469</v>
      </c>
      <c r="C198" s="34" t="s">
        <v>498</v>
      </c>
      <c r="D198" s="35" t="s">
        <v>499</v>
      </c>
      <c r="E198" s="36">
        <v>100300</v>
      </c>
      <c r="F198" s="37">
        <v>5752.15</v>
      </c>
      <c r="G198" s="36">
        <v>30000</v>
      </c>
      <c r="H198" s="37">
        <v>10000</v>
      </c>
      <c r="I198" s="38">
        <v>2000</v>
      </c>
      <c r="J198" s="38">
        <f>E198-(F198+H198+I198)</f>
        <v>82547.850000000006</v>
      </c>
      <c r="K198" s="12"/>
    </row>
    <row r="199" spans="1:11" x14ac:dyDescent="0.2">
      <c r="A199" s="1" t="s">
        <v>3</v>
      </c>
      <c r="B199" s="39"/>
      <c r="C199" s="40"/>
      <c r="D199" s="41" t="s">
        <v>31</v>
      </c>
      <c r="E199" s="42"/>
      <c r="F199" s="43"/>
      <c r="G199" s="42"/>
      <c r="H199" s="43"/>
      <c r="I199" s="44">
        <v>2000</v>
      </c>
      <c r="J199" s="44"/>
      <c r="K199" s="12"/>
    </row>
    <row r="200" spans="1:11" x14ac:dyDescent="0.2">
      <c r="A200" s="1" t="s">
        <v>3</v>
      </c>
      <c r="B200" s="33" t="s">
        <v>469</v>
      </c>
      <c r="C200" s="34" t="s">
        <v>500</v>
      </c>
      <c r="D200" s="35" t="s">
        <v>501</v>
      </c>
      <c r="E200" s="36">
        <v>109907</v>
      </c>
      <c r="F200" s="37">
        <v>29377.48</v>
      </c>
      <c r="G200" s="36">
        <v>35000</v>
      </c>
      <c r="H200" s="37">
        <v>6000</v>
      </c>
      <c r="I200" s="38">
        <v>30000</v>
      </c>
      <c r="J200" s="38">
        <f>E200-(F200+H200+I200)</f>
        <v>44529.520000000004</v>
      </c>
      <c r="K200" s="12"/>
    </row>
    <row r="201" spans="1:11" x14ac:dyDescent="0.2">
      <c r="A201" s="1" t="s">
        <v>3</v>
      </c>
      <c r="B201" s="39"/>
      <c r="C201" s="40"/>
      <c r="D201" s="41" t="s">
        <v>31</v>
      </c>
      <c r="E201" s="42"/>
      <c r="F201" s="43"/>
      <c r="G201" s="42"/>
      <c r="H201" s="43"/>
      <c r="I201" s="44">
        <v>30000</v>
      </c>
      <c r="J201" s="44"/>
      <c r="K201" s="12"/>
    </row>
    <row r="202" spans="1:11" x14ac:dyDescent="0.2">
      <c r="A202" s="1" t="s">
        <v>3</v>
      </c>
      <c r="B202" s="33" t="s">
        <v>469</v>
      </c>
      <c r="C202" s="34" t="s">
        <v>502</v>
      </c>
      <c r="D202" s="35" t="s">
        <v>503</v>
      </c>
      <c r="E202" s="36">
        <v>177000</v>
      </c>
      <c r="F202" s="37">
        <v>6706.06</v>
      </c>
      <c r="G202" s="36">
        <v>60000</v>
      </c>
      <c r="H202" s="37">
        <v>49999.9</v>
      </c>
      <c r="I202" s="38">
        <v>50000</v>
      </c>
      <c r="J202" s="38">
        <f>E202-(F202+H202+I202)</f>
        <v>70294.040000000008</v>
      </c>
      <c r="K202" s="12"/>
    </row>
    <row r="203" spans="1:11" x14ac:dyDescent="0.2">
      <c r="A203" s="1" t="s">
        <v>3</v>
      </c>
      <c r="B203" s="39"/>
      <c r="C203" s="40"/>
      <c r="D203" s="41" t="s">
        <v>31</v>
      </c>
      <c r="E203" s="42"/>
      <c r="F203" s="43"/>
      <c r="G203" s="42"/>
      <c r="H203" s="43"/>
      <c r="I203" s="44">
        <v>50000</v>
      </c>
      <c r="J203" s="44"/>
      <c r="K203" s="12"/>
    </row>
    <row r="204" spans="1:11" x14ac:dyDescent="0.2">
      <c r="A204" s="1" t="s">
        <v>3</v>
      </c>
      <c r="B204" s="33" t="s">
        <v>469</v>
      </c>
      <c r="C204" s="34" t="s">
        <v>504</v>
      </c>
      <c r="D204" s="35" t="s">
        <v>505</v>
      </c>
      <c r="E204" s="36">
        <v>130000</v>
      </c>
      <c r="F204" s="37">
        <v>27586.95</v>
      </c>
      <c r="G204" s="36">
        <v>35000</v>
      </c>
      <c r="H204" s="37">
        <v>48867</v>
      </c>
      <c r="I204" s="38">
        <v>72867</v>
      </c>
      <c r="J204" s="38">
        <f>E204-(F204+H204+I204)</f>
        <v>-19320.950000000012</v>
      </c>
      <c r="K204" s="12"/>
    </row>
    <row r="205" spans="1:11" x14ac:dyDescent="0.2">
      <c r="A205" s="1" t="s">
        <v>3</v>
      </c>
      <c r="B205" s="39"/>
      <c r="C205" s="40"/>
      <c r="D205" s="41" t="s">
        <v>27</v>
      </c>
      <c r="E205" s="42"/>
      <c r="F205" s="43"/>
      <c r="G205" s="42"/>
      <c r="H205" s="43"/>
      <c r="I205" s="44">
        <v>72867</v>
      </c>
      <c r="J205" s="44"/>
      <c r="K205" s="12"/>
    </row>
    <row r="206" spans="1:11" x14ac:dyDescent="0.2">
      <c r="A206" s="1" t="s">
        <v>3</v>
      </c>
      <c r="B206" s="33" t="s">
        <v>469</v>
      </c>
      <c r="C206" s="34" t="s">
        <v>506</v>
      </c>
      <c r="D206" s="35" t="s">
        <v>507</v>
      </c>
      <c r="E206" s="36">
        <v>345000</v>
      </c>
      <c r="F206" s="37">
        <v>170012.16</v>
      </c>
      <c r="G206" s="36">
        <v>59360</v>
      </c>
      <c r="H206" s="37">
        <v>96430</v>
      </c>
      <c r="I206" s="38">
        <v>60000</v>
      </c>
      <c r="J206" s="38">
        <f>E206-(F206+H206+I206)</f>
        <v>18557.839999999967</v>
      </c>
      <c r="K206" s="12"/>
    </row>
    <row r="207" spans="1:11" x14ac:dyDescent="0.2">
      <c r="A207" s="1" t="s">
        <v>3</v>
      </c>
      <c r="B207" s="39"/>
      <c r="C207" s="40"/>
      <c r="D207" s="41" t="s">
        <v>31</v>
      </c>
      <c r="E207" s="42"/>
      <c r="F207" s="43"/>
      <c r="G207" s="42"/>
      <c r="H207" s="43"/>
      <c r="I207" s="44">
        <v>60000</v>
      </c>
      <c r="J207" s="44"/>
      <c r="K207" s="12"/>
    </row>
    <row r="208" spans="1:11" x14ac:dyDescent="0.2">
      <c r="A208" s="1" t="s">
        <v>3</v>
      </c>
      <c r="B208" s="33" t="s">
        <v>469</v>
      </c>
      <c r="C208" s="34" t="s">
        <v>508</v>
      </c>
      <c r="D208" s="35" t="s">
        <v>509</v>
      </c>
      <c r="E208" s="36">
        <v>4760</v>
      </c>
      <c r="F208" s="37">
        <v>7.87</v>
      </c>
      <c r="G208" s="36">
        <v>4000</v>
      </c>
      <c r="H208" s="37">
        <v>2000</v>
      </c>
      <c r="I208" s="38">
        <v>1000</v>
      </c>
      <c r="J208" s="38">
        <f>E208-(F208+H208+I208)</f>
        <v>1752.13</v>
      </c>
      <c r="K208" s="12"/>
    </row>
    <row r="209" spans="1:11" x14ac:dyDescent="0.2">
      <c r="A209" s="1" t="s">
        <v>3</v>
      </c>
      <c r="B209" s="39"/>
      <c r="C209" s="40"/>
      <c r="D209" s="41" t="s">
        <v>31</v>
      </c>
      <c r="E209" s="42"/>
      <c r="F209" s="43"/>
      <c r="G209" s="42"/>
      <c r="H209" s="43"/>
      <c r="I209" s="44">
        <v>1000</v>
      </c>
      <c r="J209" s="44"/>
      <c r="K209" s="12"/>
    </row>
    <row r="210" spans="1:11" x14ac:dyDescent="0.2">
      <c r="A210" s="1" t="s">
        <v>3</v>
      </c>
      <c r="B210" s="33" t="s">
        <v>469</v>
      </c>
      <c r="C210" s="34" t="s">
        <v>510</v>
      </c>
      <c r="D210" s="35" t="s">
        <v>511</v>
      </c>
      <c r="E210" s="36">
        <v>105512</v>
      </c>
      <c r="F210" s="37">
        <v>18008.29</v>
      </c>
      <c r="G210" s="36">
        <v>20000</v>
      </c>
      <c r="H210" s="37">
        <v>25000</v>
      </c>
      <c r="I210" s="38">
        <v>2000</v>
      </c>
      <c r="J210" s="38">
        <f>E210-(F210+H210+I210)</f>
        <v>60503.71</v>
      </c>
      <c r="K210" s="12"/>
    </row>
    <row r="211" spans="1:11" x14ac:dyDescent="0.2">
      <c r="A211" s="1" t="s">
        <v>3</v>
      </c>
      <c r="B211" s="39"/>
      <c r="C211" s="40"/>
      <c r="D211" s="41" t="s">
        <v>31</v>
      </c>
      <c r="E211" s="42"/>
      <c r="F211" s="43"/>
      <c r="G211" s="42"/>
      <c r="H211" s="43"/>
      <c r="I211" s="44">
        <v>2000</v>
      </c>
      <c r="J211" s="44"/>
      <c r="K211" s="12"/>
    </row>
    <row r="212" spans="1:11" x14ac:dyDescent="0.2">
      <c r="A212" s="1" t="s">
        <v>3</v>
      </c>
      <c r="B212" s="33" t="s">
        <v>469</v>
      </c>
      <c r="C212" s="34" t="s">
        <v>512</v>
      </c>
      <c r="D212" s="35" t="s">
        <v>513</v>
      </c>
      <c r="E212" s="36">
        <v>358083.3</v>
      </c>
      <c r="F212" s="37">
        <v>303870.77</v>
      </c>
      <c r="G212" s="36">
        <v>123000</v>
      </c>
      <c r="H212" s="37">
        <v>123000</v>
      </c>
      <c r="I212" s="38">
        <v>2000</v>
      </c>
      <c r="J212" s="38">
        <f>E212-(F212+H212+I212)</f>
        <v>-70787.47000000003</v>
      </c>
      <c r="K212" s="12"/>
    </row>
    <row r="213" spans="1:11" x14ac:dyDescent="0.2">
      <c r="A213" s="1" t="s">
        <v>3</v>
      </c>
      <c r="B213" s="39"/>
      <c r="C213" s="40"/>
      <c r="D213" s="41" t="s">
        <v>31</v>
      </c>
      <c r="E213" s="42"/>
      <c r="F213" s="43"/>
      <c r="G213" s="42"/>
      <c r="H213" s="43"/>
      <c r="I213" s="44">
        <v>2000</v>
      </c>
      <c r="J213" s="44"/>
      <c r="K213" s="12"/>
    </row>
    <row r="214" spans="1:11" x14ac:dyDescent="0.2">
      <c r="A214" s="1" t="s">
        <v>3</v>
      </c>
      <c r="B214" s="33" t="s">
        <v>469</v>
      </c>
      <c r="C214" s="34" t="s">
        <v>514</v>
      </c>
      <c r="D214" s="35" t="s">
        <v>515</v>
      </c>
      <c r="E214" s="36">
        <v>97437</v>
      </c>
      <c r="F214" s="37">
        <v>12386.75</v>
      </c>
      <c r="G214" s="36">
        <v>2000</v>
      </c>
      <c r="H214" s="37">
        <v>2000</v>
      </c>
      <c r="I214" s="38">
        <v>2000</v>
      </c>
      <c r="J214" s="38">
        <f>E214-(F214+H214+I214)</f>
        <v>81050.25</v>
      </c>
      <c r="K214" s="12"/>
    </row>
    <row r="215" spans="1:11" x14ac:dyDescent="0.2">
      <c r="A215" s="1" t="s">
        <v>3</v>
      </c>
      <c r="B215" s="39"/>
      <c r="C215" s="40"/>
      <c r="D215" s="41" t="s">
        <v>31</v>
      </c>
      <c r="E215" s="42"/>
      <c r="F215" s="43"/>
      <c r="G215" s="42"/>
      <c r="H215" s="43"/>
      <c r="I215" s="44">
        <v>2000</v>
      </c>
      <c r="J215" s="44"/>
      <c r="K215" s="12"/>
    </row>
    <row r="216" spans="1:11" x14ac:dyDescent="0.2">
      <c r="A216" s="1" t="s">
        <v>3</v>
      </c>
      <c r="B216" s="33" t="s">
        <v>469</v>
      </c>
      <c r="C216" s="34" t="s">
        <v>516</v>
      </c>
      <c r="D216" s="35" t="s">
        <v>517</v>
      </c>
      <c r="E216" s="36">
        <v>19000</v>
      </c>
      <c r="F216" s="37">
        <v>1053.45</v>
      </c>
      <c r="G216" s="36">
        <v>40000</v>
      </c>
      <c r="H216" s="37">
        <v>1000</v>
      </c>
      <c r="I216" s="38">
        <v>1000</v>
      </c>
      <c r="J216" s="38">
        <f>E216-(F216+H216+I216)</f>
        <v>15946.55</v>
      </c>
      <c r="K216" s="12"/>
    </row>
    <row r="217" spans="1:11" x14ac:dyDescent="0.2">
      <c r="A217" s="1" t="s">
        <v>3</v>
      </c>
      <c r="B217" s="39"/>
      <c r="C217" s="40"/>
      <c r="D217" s="41" t="s">
        <v>31</v>
      </c>
      <c r="E217" s="42"/>
      <c r="F217" s="43"/>
      <c r="G217" s="42"/>
      <c r="H217" s="43"/>
      <c r="I217" s="44">
        <v>1000</v>
      </c>
      <c r="J217" s="44"/>
      <c r="K217" s="12"/>
    </row>
    <row r="218" spans="1:11" x14ac:dyDescent="0.2">
      <c r="A218" s="1" t="s">
        <v>3</v>
      </c>
      <c r="B218" s="33" t="s">
        <v>469</v>
      </c>
      <c r="C218" s="34" t="s">
        <v>518</v>
      </c>
      <c r="D218" s="35" t="s">
        <v>519</v>
      </c>
      <c r="E218" s="36">
        <v>30000</v>
      </c>
      <c r="F218" s="37">
        <v>1178.18</v>
      </c>
      <c r="G218" s="36">
        <v>10000</v>
      </c>
      <c r="H218" s="37">
        <v>1500</v>
      </c>
      <c r="I218" s="38">
        <v>2000</v>
      </c>
      <c r="J218" s="38">
        <f>E218-(F218+H218+I218)</f>
        <v>25321.82</v>
      </c>
      <c r="K218" s="12"/>
    </row>
    <row r="219" spans="1:11" x14ac:dyDescent="0.2">
      <c r="A219" s="1" t="s">
        <v>3</v>
      </c>
      <c r="B219" s="39"/>
      <c r="C219" s="40"/>
      <c r="D219" s="41" t="s">
        <v>31</v>
      </c>
      <c r="E219" s="42"/>
      <c r="F219" s="43"/>
      <c r="G219" s="42"/>
      <c r="H219" s="43"/>
      <c r="I219" s="44">
        <v>2000</v>
      </c>
      <c r="J219" s="44"/>
      <c r="K219" s="12"/>
    </row>
    <row r="220" spans="1:11" x14ac:dyDescent="0.2">
      <c r="A220" s="1" t="s">
        <v>3</v>
      </c>
      <c r="B220" s="33" t="s">
        <v>469</v>
      </c>
      <c r="C220" s="34" t="s">
        <v>520</v>
      </c>
      <c r="D220" s="35" t="s">
        <v>521</v>
      </c>
      <c r="E220" s="36">
        <v>100000</v>
      </c>
      <c r="F220" s="37">
        <v>2781</v>
      </c>
      <c r="G220" s="36">
        <v>3000</v>
      </c>
      <c r="H220" s="37">
        <v>1500</v>
      </c>
      <c r="I220" s="38">
        <v>1000</v>
      </c>
      <c r="J220" s="38">
        <f>E220-(F220+H220+I220)</f>
        <v>94719</v>
      </c>
      <c r="K220" s="12"/>
    </row>
    <row r="221" spans="1:11" x14ac:dyDescent="0.2">
      <c r="A221" s="1" t="s">
        <v>3</v>
      </c>
      <c r="B221" s="39"/>
      <c r="C221" s="40"/>
      <c r="D221" s="41" t="s">
        <v>31</v>
      </c>
      <c r="E221" s="42"/>
      <c r="F221" s="43"/>
      <c r="G221" s="42"/>
      <c r="H221" s="43"/>
      <c r="I221" s="44">
        <v>1000</v>
      </c>
      <c r="J221" s="44"/>
      <c r="K221" s="12"/>
    </row>
    <row r="222" spans="1:11" x14ac:dyDescent="0.2">
      <c r="A222" s="1" t="s">
        <v>3</v>
      </c>
      <c r="B222" s="33" t="s">
        <v>469</v>
      </c>
      <c r="C222" s="34" t="s">
        <v>522</v>
      </c>
      <c r="D222" s="35" t="s">
        <v>523</v>
      </c>
      <c r="E222" s="36">
        <v>36008</v>
      </c>
      <c r="F222" s="37">
        <v>14088.2</v>
      </c>
      <c r="G222" s="36">
        <v>0</v>
      </c>
      <c r="H222" s="37">
        <v>4903.8999999999996</v>
      </c>
      <c r="I222" s="38">
        <v>3630</v>
      </c>
      <c r="J222" s="38">
        <f>E222-(F222+H222+I222)</f>
        <v>13385.900000000001</v>
      </c>
      <c r="K222" s="12"/>
    </row>
    <row r="223" spans="1:11" x14ac:dyDescent="0.2">
      <c r="A223" s="1" t="s">
        <v>3</v>
      </c>
      <c r="B223" s="39"/>
      <c r="C223" s="40"/>
      <c r="D223" s="41" t="s">
        <v>31</v>
      </c>
      <c r="E223" s="42"/>
      <c r="F223" s="43"/>
      <c r="G223" s="42"/>
      <c r="H223" s="43"/>
      <c r="I223" s="44">
        <v>3630</v>
      </c>
      <c r="J223" s="44"/>
      <c r="K223" s="12"/>
    </row>
    <row r="224" spans="1:11" x14ac:dyDescent="0.2">
      <c r="A224" s="1" t="s">
        <v>3</v>
      </c>
      <c r="B224" s="33" t="s">
        <v>469</v>
      </c>
      <c r="C224" s="34" t="s">
        <v>524</v>
      </c>
      <c r="D224" s="35" t="s">
        <v>525</v>
      </c>
      <c r="E224" s="36">
        <v>154925</v>
      </c>
      <c r="F224" s="37">
        <v>52347.25</v>
      </c>
      <c r="G224" s="36">
        <v>57000</v>
      </c>
      <c r="H224" s="37">
        <v>26500</v>
      </c>
      <c r="I224" s="38">
        <v>56000</v>
      </c>
      <c r="J224" s="38">
        <f>E224-(F224+H224+I224)</f>
        <v>20077.75</v>
      </c>
      <c r="K224" s="12"/>
    </row>
    <row r="225" spans="1:11" x14ac:dyDescent="0.2">
      <c r="A225" s="1" t="s">
        <v>3</v>
      </c>
      <c r="B225" s="39"/>
      <c r="C225" s="40"/>
      <c r="D225" s="41" t="s">
        <v>31</v>
      </c>
      <c r="E225" s="42"/>
      <c r="F225" s="43"/>
      <c r="G225" s="42"/>
      <c r="H225" s="43"/>
      <c r="I225" s="44">
        <v>56000</v>
      </c>
      <c r="J225" s="44"/>
      <c r="K225" s="12"/>
    </row>
    <row r="226" spans="1:11" x14ac:dyDescent="0.2">
      <c r="A226" s="1" t="s">
        <v>3</v>
      </c>
      <c r="B226" s="33" t="s">
        <v>469</v>
      </c>
      <c r="C226" s="34" t="s">
        <v>526</v>
      </c>
      <c r="D226" s="35" t="s">
        <v>527</v>
      </c>
      <c r="E226" s="36">
        <v>45014</v>
      </c>
      <c r="F226" s="37">
        <v>1096.0999999999999</v>
      </c>
      <c r="G226" s="36">
        <v>39000</v>
      </c>
      <c r="H226" s="37">
        <v>39000</v>
      </c>
      <c r="I226" s="38">
        <v>47082</v>
      </c>
      <c r="J226" s="38">
        <f>E226-(F226+H226+I226)</f>
        <v>-42164.100000000006</v>
      </c>
      <c r="K226" s="12"/>
    </row>
    <row r="227" spans="1:11" x14ac:dyDescent="0.2">
      <c r="A227" s="1" t="s">
        <v>3</v>
      </c>
      <c r="B227" s="39"/>
      <c r="C227" s="40"/>
      <c r="D227" s="41" t="s">
        <v>27</v>
      </c>
      <c r="E227" s="42"/>
      <c r="F227" s="43"/>
      <c r="G227" s="42"/>
      <c r="H227" s="43"/>
      <c r="I227" s="44">
        <v>47082</v>
      </c>
      <c r="J227" s="44"/>
      <c r="K227" s="12"/>
    </row>
    <row r="228" spans="1:11" x14ac:dyDescent="0.2">
      <c r="A228" s="1" t="s">
        <v>3</v>
      </c>
      <c r="B228" s="33" t="s">
        <v>469</v>
      </c>
      <c r="C228" s="34" t="s">
        <v>528</v>
      </c>
      <c r="D228" s="35" t="s">
        <v>529</v>
      </c>
      <c r="E228" s="36">
        <v>80000</v>
      </c>
      <c r="F228" s="37">
        <v>1401.06</v>
      </c>
      <c r="G228" s="36">
        <v>200</v>
      </c>
      <c r="H228" s="37">
        <v>34000</v>
      </c>
      <c r="I228" s="38">
        <v>34000</v>
      </c>
      <c r="J228" s="38">
        <f>E228-(F228+H228+I228)</f>
        <v>10598.940000000002</v>
      </c>
      <c r="K228" s="12"/>
    </row>
    <row r="229" spans="1:11" x14ac:dyDescent="0.2">
      <c r="A229" s="1" t="s">
        <v>3</v>
      </c>
      <c r="B229" s="39"/>
      <c r="C229" s="40"/>
      <c r="D229" s="41" t="s">
        <v>31</v>
      </c>
      <c r="E229" s="42"/>
      <c r="F229" s="43"/>
      <c r="G229" s="42"/>
      <c r="H229" s="43"/>
      <c r="I229" s="44">
        <v>34000</v>
      </c>
      <c r="J229" s="44"/>
      <c r="K229" s="12"/>
    </row>
    <row r="230" spans="1:11" x14ac:dyDescent="0.2">
      <c r="A230" s="1" t="s">
        <v>3</v>
      </c>
      <c r="B230" s="33" t="s">
        <v>469</v>
      </c>
      <c r="C230" s="34" t="s">
        <v>530</v>
      </c>
      <c r="D230" s="35" t="s">
        <v>531</v>
      </c>
      <c r="E230" s="36">
        <v>15000</v>
      </c>
      <c r="F230" s="37">
        <v>671.19</v>
      </c>
      <c r="G230" s="36">
        <v>12000</v>
      </c>
      <c r="H230" s="37">
        <v>12000</v>
      </c>
      <c r="I230" s="38">
        <v>1000</v>
      </c>
      <c r="J230" s="38">
        <f>E230-(F230+H230+I230)</f>
        <v>1328.8099999999995</v>
      </c>
      <c r="K230" s="12"/>
    </row>
    <row r="231" spans="1:11" x14ac:dyDescent="0.2">
      <c r="A231" s="1" t="s">
        <v>3</v>
      </c>
      <c r="B231" s="39"/>
      <c r="C231" s="40"/>
      <c r="D231" s="41" t="s">
        <v>31</v>
      </c>
      <c r="E231" s="42"/>
      <c r="F231" s="43"/>
      <c r="G231" s="42"/>
      <c r="H231" s="43"/>
      <c r="I231" s="44">
        <v>1000</v>
      </c>
      <c r="J231" s="44"/>
      <c r="K231" s="12"/>
    </row>
    <row r="232" spans="1:11" x14ac:dyDescent="0.2">
      <c r="A232" s="1" t="s">
        <v>3</v>
      </c>
      <c r="B232" s="33" t="s">
        <v>469</v>
      </c>
      <c r="C232" s="34" t="s">
        <v>532</v>
      </c>
      <c r="D232" s="35" t="s">
        <v>533</v>
      </c>
      <c r="E232" s="36">
        <v>37000</v>
      </c>
      <c r="F232" s="37">
        <v>884.27</v>
      </c>
      <c r="G232" s="36">
        <v>3000</v>
      </c>
      <c r="H232" s="37">
        <v>700</v>
      </c>
      <c r="I232" s="38">
        <v>3000</v>
      </c>
      <c r="J232" s="38">
        <f>E232-(F232+H232+I232)</f>
        <v>32415.73</v>
      </c>
      <c r="K232" s="12"/>
    </row>
    <row r="233" spans="1:11" x14ac:dyDescent="0.2">
      <c r="A233" s="1" t="s">
        <v>3</v>
      </c>
      <c r="B233" s="39"/>
      <c r="C233" s="40"/>
      <c r="D233" s="41" t="s">
        <v>31</v>
      </c>
      <c r="E233" s="42"/>
      <c r="F233" s="43"/>
      <c r="G233" s="42"/>
      <c r="H233" s="43"/>
      <c r="I233" s="44">
        <v>3000</v>
      </c>
      <c r="J233" s="44"/>
      <c r="K233" s="12"/>
    </row>
    <row r="234" spans="1:11" x14ac:dyDescent="0.2">
      <c r="A234" s="1" t="s">
        <v>3</v>
      </c>
      <c r="B234" s="33" t="s">
        <v>469</v>
      </c>
      <c r="C234" s="34" t="s">
        <v>534</v>
      </c>
      <c r="D234" s="35" t="s">
        <v>535</v>
      </c>
      <c r="E234" s="36">
        <v>10000</v>
      </c>
      <c r="F234" s="37">
        <v>4494.0200000000004</v>
      </c>
      <c r="G234" s="36">
        <v>53500</v>
      </c>
      <c r="H234" s="37">
        <v>53500</v>
      </c>
      <c r="I234" s="38">
        <v>39000.199999999997</v>
      </c>
      <c r="J234" s="38">
        <f>E234-(F234+H234+I234)</f>
        <v>-86994.22</v>
      </c>
      <c r="K234" s="12"/>
    </row>
    <row r="235" spans="1:11" x14ac:dyDescent="0.2">
      <c r="A235" s="1" t="s">
        <v>3</v>
      </c>
      <c r="B235" s="39"/>
      <c r="C235" s="40"/>
      <c r="D235" s="41" t="s">
        <v>31</v>
      </c>
      <c r="E235" s="42"/>
      <c r="F235" s="43"/>
      <c r="G235" s="42"/>
      <c r="H235" s="43"/>
      <c r="I235" s="44">
        <v>39000.199999999997</v>
      </c>
      <c r="J235" s="44"/>
      <c r="K235" s="12"/>
    </row>
    <row r="236" spans="1:11" x14ac:dyDescent="0.2">
      <c r="A236" s="1" t="s">
        <v>3</v>
      </c>
      <c r="B236" s="33" t="s">
        <v>469</v>
      </c>
      <c r="C236" s="34" t="s">
        <v>536</v>
      </c>
      <c r="D236" s="35" t="s">
        <v>537</v>
      </c>
      <c r="E236" s="36">
        <v>50000</v>
      </c>
      <c r="F236" s="37">
        <v>4670.04</v>
      </c>
      <c r="G236" s="36">
        <v>17000</v>
      </c>
      <c r="H236" s="37">
        <v>40300</v>
      </c>
      <c r="I236" s="38">
        <v>5000</v>
      </c>
      <c r="J236" s="38">
        <f>E236-(F236+H236+I236)</f>
        <v>29.959999999999127</v>
      </c>
      <c r="K236" s="12"/>
    </row>
    <row r="237" spans="1:11" x14ac:dyDescent="0.2">
      <c r="A237" s="1" t="s">
        <v>3</v>
      </c>
      <c r="B237" s="39"/>
      <c r="C237" s="40"/>
      <c r="D237" s="41" t="s">
        <v>31</v>
      </c>
      <c r="E237" s="42"/>
      <c r="F237" s="43"/>
      <c r="G237" s="42"/>
      <c r="H237" s="43"/>
      <c r="I237" s="44">
        <v>5000</v>
      </c>
      <c r="J237" s="44"/>
      <c r="K237" s="12"/>
    </row>
    <row r="238" spans="1:11" x14ac:dyDescent="0.2">
      <c r="A238" s="1" t="s">
        <v>3</v>
      </c>
      <c r="B238" s="33" t="s">
        <v>469</v>
      </c>
      <c r="C238" s="34" t="s">
        <v>538</v>
      </c>
      <c r="D238" s="35" t="s">
        <v>539</v>
      </c>
      <c r="E238" s="36">
        <v>22000</v>
      </c>
      <c r="F238" s="37">
        <v>988.57</v>
      </c>
      <c r="G238" s="36">
        <v>20000</v>
      </c>
      <c r="H238" s="37">
        <v>20000</v>
      </c>
      <c r="I238" s="38">
        <v>22000</v>
      </c>
      <c r="J238" s="38">
        <f>E238-(F238+H238+I238)</f>
        <v>-20988.57</v>
      </c>
      <c r="K238" s="12"/>
    </row>
    <row r="239" spans="1:11" x14ac:dyDescent="0.2">
      <c r="A239" s="1" t="s">
        <v>3</v>
      </c>
      <c r="B239" s="39"/>
      <c r="C239" s="40"/>
      <c r="D239" s="41" t="s">
        <v>31</v>
      </c>
      <c r="E239" s="42"/>
      <c r="F239" s="43"/>
      <c r="G239" s="42"/>
      <c r="H239" s="43"/>
      <c r="I239" s="44">
        <v>22000</v>
      </c>
      <c r="J239" s="44"/>
      <c r="K239" s="12"/>
    </row>
    <row r="240" spans="1:11" x14ac:dyDescent="0.2">
      <c r="A240" s="1" t="s">
        <v>3</v>
      </c>
      <c r="B240" s="33" t="s">
        <v>469</v>
      </c>
      <c r="C240" s="34" t="s">
        <v>540</v>
      </c>
      <c r="D240" s="35" t="s">
        <v>541</v>
      </c>
      <c r="E240" s="36">
        <v>102400</v>
      </c>
      <c r="F240" s="37">
        <v>958.13</v>
      </c>
      <c r="G240" s="36">
        <v>95000</v>
      </c>
      <c r="H240" s="37">
        <v>2000</v>
      </c>
      <c r="I240" s="38">
        <v>2000</v>
      </c>
      <c r="J240" s="38">
        <f>E240-(F240+H240+I240)</f>
        <v>97441.87</v>
      </c>
      <c r="K240" s="12"/>
    </row>
    <row r="241" spans="1:11" x14ac:dyDescent="0.2">
      <c r="A241" s="1" t="s">
        <v>3</v>
      </c>
      <c r="B241" s="39"/>
      <c r="C241" s="40"/>
      <c r="D241" s="41" t="s">
        <v>31</v>
      </c>
      <c r="E241" s="42"/>
      <c r="F241" s="43"/>
      <c r="G241" s="42"/>
      <c r="H241" s="43"/>
      <c r="I241" s="44">
        <v>2000</v>
      </c>
      <c r="J241" s="44"/>
      <c r="K241" s="12"/>
    </row>
    <row r="242" spans="1:11" x14ac:dyDescent="0.2">
      <c r="A242" s="1" t="s">
        <v>3</v>
      </c>
      <c r="B242" s="33" t="s">
        <v>469</v>
      </c>
      <c r="C242" s="34" t="s">
        <v>542</v>
      </c>
      <c r="D242" s="35" t="s">
        <v>543</v>
      </c>
      <c r="E242" s="36">
        <v>5000</v>
      </c>
      <c r="F242" s="37">
        <v>505.38</v>
      </c>
      <c r="G242" s="36">
        <v>4000</v>
      </c>
      <c r="H242" s="37">
        <v>4000</v>
      </c>
      <c r="I242" s="38">
        <v>6670</v>
      </c>
      <c r="J242" s="38">
        <f>E242-(F242+H242+I242)</f>
        <v>-6175.380000000001</v>
      </c>
      <c r="K242" s="12"/>
    </row>
    <row r="243" spans="1:11" x14ac:dyDescent="0.2">
      <c r="A243" s="1" t="s">
        <v>3</v>
      </c>
      <c r="B243" s="39"/>
      <c r="C243" s="40"/>
      <c r="D243" s="41" t="s">
        <v>31</v>
      </c>
      <c r="E243" s="42"/>
      <c r="F243" s="43"/>
      <c r="G243" s="42"/>
      <c r="H243" s="43"/>
      <c r="I243" s="44">
        <v>6670</v>
      </c>
      <c r="J243" s="44"/>
      <c r="K243" s="12"/>
    </row>
    <row r="244" spans="1:11" x14ac:dyDescent="0.2">
      <c r="A244" s="1" t="s">
        <v>3</v>
      </c>
      <c r="B244" s="33" t="s">
        <v>469</v>
      </c>
      <c r="C244" s="34" t="s">
        <v>544</v>
      </c>
      <c r="D244" s="35" t="s">
        <v>545</v>
      </c>
      <c r="E244" s="36">
        <v>64000</v>
      </c>
      <c r="F244" s="37">
        <v>1671.64</v>
      </c>
      <c r="G244" s="36">
        <v>60000</v>
      </c>
      <c r="H244" s="37">
        <v>54400</v>
      </c>
      <c r="I244" s="38">
        <v>40000</v>
      </c>
      <c r="J244" s="38">
        <f>E244-(F244+H244+I244)</f>
        <v>-32071.64</v>
      </c>
      <c r="K244" s="12"/>
    </row>
    <row r="245" spans="1:11" x14ac:dyDescent="0.2">
      <c r="A245" s="1" t="s">
        <v>3</v>
      </c>
      <c r="B245" s="39"/>
      <c r="C245" s="40"/>
      <c r="D245" s="41" t="s">
        <v>31</v>
      </c>
      <c r="E245" s="42"/>
      <c r="F245" s="43"/>
      <c r="G245" s="42"/>
      <c r="H245" s="43"/>
      <c r="I245" s="44">
        <v>40000</v>
      </c>
      <c r="J245" s="44"/>
      <c r="K245" s="12"/>
    </row>
    <row r="246" spans="1:11" x14ac:dyDescent="0.2">
      <c r="A246" s="1" t="s">
        <v>3</v>
      </c>
      <c r="B246" s="33" t="s">
        <v>469</v>
      </c>
      <c r="C246" s="34" t="s">
        <v>546</v>
      </c>
      <c r="D246" s="35" t="s">
        <v>547</v>
      </c>
      <c r="E246" s="36">
        <v>7000</v>
      </c>
      <c r="F246" s="37">
        <v>1985.06</v>
      </c>
      <c r="G246" s="36">
        <v>15000</v>
      </c>
      <c r="H246" s="37">
        <v>12000</v>
      </c>
      <c r="I246" s="38">
        <v>2000</v>
      </c>
      <c r="J246" s="38">
        <f>E246-(F246+H246+I246)</f>
        <v>-8985.06</v>
      </c>
      <c r="K246" s="12"/>
    </row>
    <row r="247" spans="1:11" x14ac:dyDescent="0.2">
      <c r="A247" s="1" t="s">
        <v>3</v>
      </c>
      <c r="B247" s="39"/>
      <c r="C247" s="40"/>
      <c r="D247" s="41" t="s">
        <v>31</v>
      </c>
      <c r="E247" s="42"/>
      <c r="F247" s="43"/>
      <c r="G247" s="42"/>
      <c r="H247" s="43"/>
      <c r="I247" s="44">
        <v>2000</v>
      </c>
      <c r="J247" s="44"/>
      <c r="K247" s="12"/>
    </row>
    <row r="248" spans="1:11" x14ac:dyDescent="0.2">
      <c r="A248" s="1" t="s">
        <v>3</v>
      </c>
      <c r="B248" s="33" t="s">
        <v>469</v>
      </c>
      <c r="C248" s="34" t="s">
        <v>548</v>
      </c>
      <c r="D248" s="35" t="s">
        <v>549</v>
      </c>
      <c r="E248" s="36">
        <v>60000</v>
      </c>
      <c r="F248" s="37">
        <v>59967.17</v>
      </c>
      <c r="G248" s="36">
        <v>55000</v>
      </c>
      <c r="H248" s="37">
        <v>55000</v>
      </c>
      <c r="I248" s="38">
        <v>30000</v>
      </c>
      <c r="J248" s="38">
        <f>E248-(F248+H248+I248)</f>
        <v>-84967.169999999984</v>
      </c>
      <c r="K248" s="12"/>
    </row>
    <row r="249" spans="1:11" x14ac:dyDescent="0.2">
      <c r="A249" s="1" t="s">
        <v>3</v>
      </c>
      <c r="B249" s="39"/>
      <c r="C249" s="40"/>
      <c r="D249" s="41" t="s">
        <v>27</v>
      </c>
      <c r="E249" s="42"/>
      <c r="F249" s="43"/>
      <c r="G249" s="42"/>
      <c r="H249" s="43"/>
      <c r="I249" s="44">
        <v>30000</v>
      </c>
      <c r="J249" s="44"/>
      <c r="K249" s="12"/>
    </row>
    <row r="250" spans="1:11" x14ac:dyDescent="0.2">
      <c r="A250" s="1" t="s">
        <v>3</v>
      </c>
      <c r="B250" s="33" t="s">
        <v>469</v>
      </c>
      <c r="C250" s="34" t="s">
        <v>550</v>
      </c>
      <c r="D250" s="35" t="s">
        <v>551</v>
      </c>
      <c r="E250" s="36">
        <v>2000</v>
      </c>
      <c r="F250" s="37">
        <v>15.73</v>
      </c>
      <c r="G250" s="36">
        <v>0</v>
      </c>
      <c r="H250" s="37">
        <v>0</v>
      </c>
      <c r="I250" s="38">
        <v>2100</v>
      </c>
      <c r="J250" s="38">
        <f>E250-(F250+H250+I250)</f>
        <v>-115.73000000000002</v>
      </c>
      <c r="K250" s="12"/>
    </row>
    <row r="251" spans="1:11" x14ac:dyDescent="0.2">
      <c r="A251" s="1" t="s">
        <v>3</v>
      </c>
      <c r="B251" s="39"/>
      <c r="C251" s="40"/>
      <c r="D251" s="41" t="s">
        <v>31</v>
      </c>
      <c r="E251" s="42"/>
      <c r="F251" s="43"/>
      <c r="G251" s="42"/>
      <c r="H251" s="43"/>
      <c r="I251" s="44">
        <v>2100</v>
      </c>
      <c r="J251" s="44"/>
      <c r="K251" s="12"/>
    </row>
    <row r="252" spans="1:11" x14ac:dyDescent="0.2">
      <c r="A252" s="1" t="s">
        <v>3</v>
      </c>
      <c r="B252" s="33" t="s">
        <v>469</v>
      </c>
      <c r="C252" s="34" t="s">
        <v>552</v>
      </c>
      <c r="D252" s="35" t="s">
        <v>553</v>
      </c>
      <c r="E252" s="36">
        <v>200000</v>
      </c>
      <c r="F252" s="37">
        <v>954.99</v>
      </c>
      <c r="G252" s="36">
        <v>0</v>
      </c>
      <c r="H252" s="37">
        <v>5000</v>
      </c>
      <c r="I252" s="38">
        <v>6800</v>
      </c>
      <c r="J252" s="38">
        <f>E252-(F252+H252+I252)</f>
        <v>187245.01</v>
      </c>
      <c r="K252" s="12"/>
    </row>
    <row r="253" spans="1:11" x14ac:dyDescent="0.2">
      <c r="A253" s="1" t="s">
        <v>3</v>
      </c>
      <c r="B253" s="39"/>
      <c r="C253" s="40"/>
      <c r="D253" s="41" t="s">
        <v>31</v>
      </c>
      <c r="E253" s="42"/>
      <c r="F253" s="43"/>
      <c r="G253" s="42"/>
      <c r="H253" s="43"/>
      <c r="I253" s="44">
        <v>6800</v>
      </c>
      <c r="J253" s="44"/>
      <c r="K253" s="12"/>
    </row>
    <row r="254" spans="1:11" x14ac:dyDescent="0.2">
      <c r="A254" s="1" t="s">
        <v>3</v>
      </c>
      <c r="B254" s="33" t="s">
        <v>469</v>
      </c>
      <c r="C254" s="34" t="s">
        <v>554</v>
      </c>
      <c r="D254" s="35" t="s">
        <v>555</v>
      </c>
      <c r="E254" s="36">
        <v>250000</v>
      </c>
      <c r="F254" s="37">
        <v>18232.3</v>
      </c>
      <c r="G254" s="36">
        <v>30000</v>
      </c>
      <c r="H254" s="37">
        <v>8000</v>
      </c>
      <c r="I254" s="38">
        <v>40000</v>
      </c>
      <c r="J254" s="38">
        <f>E254-(F254+H254+I254)</f>
        <v>183767.7</v>
      </c>
      <c r="K254" s="12"/>
    </row>
    <row r="255" spans="1:11" x14ac:dyDescent="0.2">
      <c r="A255" s="1" t="s">
        <v>3</v>
      </c>
      <c r="B255" s="39"/>
      <c r="C255" s="40"/>
      <c r="D255" s="41" t="s">
        <v>452</v>
      </c>
      <c r="E255" s="42"/>
      <c r="F255" s="43"/>
      <c r="G255" s="42"/>
      <c r="H255" s="43"/>
      <c r="I255" s="44">
        <v>30000</v>
      </c>
      <c r="J255" s="44"/>
      <c r="K255" s="12"/>
    </row>
    <row r="256" spans="1:11" x14ac:dyDescent="0.2">
      <c r="A256" s="1" t="s">
        <v>3</v>
      </c>
      <c r="B256" s="39"/>
      <c r="C256" s="40"/>
      <c r="D256" s="41" t="s">
        <v>31</v>
      </c>
      <c r="E256" s="42"/>
      <c r="F256" s="43"/>
      <c r="G256" s="42"/>
      <c r="H256" s="43"/>
      <c r="I256" s="44">
        <v>10000</v>
      </c>
      <c r="J256" s="44"/>
      <c r="K256" s="12"/>
    </row>
    <row r="257" spans="1:11" x14ac:dyDescent="0.2">
      <c r="A257" s="1" t="s">
        <v>3</v>
      </c>
      <c r="B257" s="33" t="s">
        <v>469</v>
      </c>
      <c r="C257" s="34" t="s">
        <v>556</v>
      </c>
      <c r="D257" s="35" t="s">
        <v>557</v>
      </c>
      <c r="E257" s="36">
        <v>5000</v>
      </c>
      <c r="F257" s="37">
        <v>4999.1000000000004</v>
      </c>
      <c r="G257" s="36">
        <v>10000</v>
      </c>
      <c r="H257" s="37">
        <v>6000</v>
      </c>
      <c r="I257" s="38">
        <v>10000</v>
      </c>
      <c r="J257" s="38">
        <f>E257-(F257+H257+I257)</f>
        <v>-15999.099999999999</v>
      </c>
      <c r="K257" s="12"/>
    </row>
    <row r="258" spans="1:11" x14ac:dyDescent="0.2">
      <c r="A258" s="1" t="s">
        <v>3</v>
      </c>
      <c r="B258" s="39"/>
      <c r="C258" s="40"/>
      <c r="D258" s="41" t="s">
        <v>31</v>
      </c>
      <c r="E258" s="42"/>
      <c r="F258" s="43"/>
      <c r="G258" s="42"/>
      <c r="H258" s="43"/>
      <c r="I258" s="44">
        <v>10000</v>
      </c>
      <c r="J258" s="44"/>
      <c r="K258" s="12"/>
    </row>
    <row r="259" spans="1:11" x14ac:dyDescent="0.2">
      <c r="A259" s="1" t="s">
        <v>3</v>
      </c>
      <c r="B259" s="33" t="s">
        <v>469</v>
      </c>
      <c r="C259" s="34" t="s">
        <v>558</v>
      </c>
      <c r="D259" s="35" t="s">
        <v>559</v>
      </c>
      <c r="E259" s="36">
        <v>20000</v>
      </c>
      <c r="F259" s="37">
        <v>6737.28</v>
      </c>
      <c r="G259" s="36">
        <v>20000</v>
      </c>
      <c r="H259" s="37">
        <v>10000</v>
      </c>
      <c r="I259" s="38">
        <v>20000</v>
      </c>
      <c r="J259" s="38">
        <f>E259-(F259+H259+I259)</f>
        <v>-16737.28</v>
      </c>
      <c r="K259" s="12"/>
    </row>
    <row r="260" spans="1:11" x14ac:dyDescent="0.2">
      <c r="A260" s="1" t="s">
        <v>3</v>
      </c>
      <c r="B260" s="39"/>
      <c r="C260" s="40"/>
      <c r="D260" s="41" t="s">
        <v>31</v>
      </c>
      <c r="E260" s="42"/>
      <c r="F260" s="43"/>
      <c r="G260" s="42"/>
      <c r="H260" s="43"/>
      <c r="I260" s="44">
        <v>20000</v>
      </c>
      <c r="J260" s="44"/>
      <c r="K260" s="12"/>
    </row>
    <row r="261" spans="1:11" x14ac:dyDescent="0.2">
      <c r="A261" s="1" t="s">
        <v>3</v>
      </c>
      <c r="B261" s="33" t="s">
        <v>469</v>
      </c>
      <c r="C261" s="34" t="s">
        <v>560</v>
      </c>
      <c r="D261" s="35" t="s">
        <v>561</v>
      </c>
      <c r="E261" s="36">
        <v>640000</v>
      </c>
      <c r="F261" s="37">
        <v>15299.8</v>
      </c>
      <c r="G261" s="36">
        <v>80000</v>
      </c>
      <c r="H261" s="37">
        <v>30000</v>
      </c>
      <c r="I261" s="38">
        <v>60000</v>
      </c>
      <c r="J261" s="38">
        <f>E261-(F261+H261+I261)</f>
        <v>534700.19999999995</v>
      </c>
      <c r="K261" s="12"/>
    </row>
    <row r="262" spans="1:11" x14ac:dyDescent="0.2">
      <c r="A262" s="1" t="s">
        <v>3</v>
      </c>
      <c r="B262" s="39"/>
      <c r="C262" s="40"/>
      <c r="D262" s="41" t="s">
        <v>27</v>
      </c>
      <c r="E262" s="42"/>
      <c r="F262" s="43"/>
      <c r="G262" s="42"/>
      <c r="H262" s="43"/>
      <c r="I262" s="44">
        <v>18600</v>
      </c>
      <c r="J262" s="44"/>
      <c r="K262" s="12"/>
    </row>
    <row r="263" spans="1:11" x14ac:dyDescent="0.2">
      <c r="A263" s="1" t="s">
        <v>3</v>
      </c>
      <c r="B263" s="39"/>
      <c r="C263" s="40"/>
      <c r="D263" s="41" t="s">
        <v>452</v>
      </c>
      <c r="E263" s="42"/>
      <c r="F263" s="43"/>
      <c r="G263" s="42"/>
      <c r="H263" s="43"/>
      <c r="I263" s="44">
        <v>41400</v>
      </c>
      <c r="J263" s="44"/>
      <c r="K263" s="12"/>
    </row>
    <row r="264" spans="1:11" x14ac:dyDescent="0.2">
      <c r="A264" s="1" t="s">
        <v>3</v>
      </c>
      <c r="B264" s="33" t="s">
        <v>469</v>
      </c>
      <c r="C264" s="34" t="s">
        <v>562</v>
      </c>
      <c r="D264" s="35" t="s">
        <v>563</v>
      </c>
      <c r="E264" s="36">
        <v>80000</v>
      </c>
      <c r="F264" s="37">
        <v>14808.38</v>
      </c>
      <c r="G264" s="36">
        <v>40000</v>
      </c>
      <c r="H264" s="37">
        <v>27865</v>
      </c>
      <c r="I264" s="38">
        <v>10000</v>
      </c>
      <c r="J264" s="38">
        <f>E264-(F264+H264+I264)</f>
        <v>27326.620000000003</v>
      </c>
      <c r="K264" s="12"/>
    </row>
    <row r="265" spans="1:11" x14ac:dyDescent="0.2">
      <c r="A265" s="1" t="s">
        <v>3</v>
      </c>
      <c r="B265" s="39"/>
      <c r="C265" s="40"/>
      <c r="D265" s="41" t="s">
        <v>31</v>
      </c>
      <c r="E265" s="42"/>
      <c r="F265" s="43"/>
      <c r="G265" s="42"/>
      <c r="H265" s="43"/>
      <c r="I265" s="44">
        <v>10000</v>
      </c>
      <c r="J265" s="44"/>
      <c r="K265" s="12"/>
    </row>
    <row r="266" spans="1:11" x14ac:dyDescent="0.2">
      <c r="A266" s="1" t="s">
        <v>3</v>
      </c>
      <c r="B266" s="33" t="s">
        <v>469</v>
      </c>
      <c r="C266" s="34" t="s">
        <v>564</v>
      </c>
      <c r="D266" s="35" t="s">
        <v>565</v>
      </c>
      <c r="E266" s="36">
        <v>30000</v>
      </c>
      <c r="F266" s="37">
        <v>247.9</v>
      </c>
      <c r="G266" s="36">
        <v>2700</v>
      </c>
      <c r="H266" s="37">
        <v>2000</v>
      </c>
      <c r="I266" s="38">
        <v>3000</v>
      </c>
      <c r="J266" s="38">
        <f>E266-(F266+H266+I266)</f>
        <v>24752.1</v>
      </c>
      <c r="K266" s="12"/>
    </row>
    <row r="267" spans="1:11" x14ac:dyDescent="0.2">
      <c r="A267" s="1" t="s">
        <v>3</v>
      </c>
      <c r="B267" s="39"/>
      <c r="C267" s="40"/>
      <c r="D267" s="41" t="s">
        <v>31</v>
      </c>
      <c r="E267" s="42"/>
      <c r="F267" s="43"/>
      <c r="G267" s="42"/>
      <c r="H267" s="43"/>
      <c r="I267" s="44">
        <v>3000</v>
      </c>
      <c r="J267" s="44"/>
      <c r="K267" s="12"/>
    </row>
    <row r="268" spans="1:11" x14ac:dyDescent="0.2">
      <c r="A268" s="1" t="s">
        <v>3</v>
      </c>
      <c r="B268" s="33" t="s">
        <v>469</v>
      </c>
      <c r="C268" s="34" t="s">
        <v>566</v>
      </c>
      <c r="D268" s="35" t="s">
        <v>567</v>
      </c>
      <c r="E268" s="36">
        <v>498000</v>
      </c>
      <c r="F268" s="37">
        <v>0</v>
      </c>
      <c r="G268" s="36">
        <v>10000</v>
      </c>
      <c r="H268" s="37">
        <v>5000</v>
      </c>
      <c r="I268" s="38">
        <v>5000</v>
      </c>
      <c r="J268" s="38">
        <f>E268-(F268+H268+I268)</f>
        <v>488000</v>
      </c>
      <c r="K268" s="12"/>
    </row>
    <row r="269" spans="1:11" x14ac:dyDescent="0.2">
      <c r="A269" s="1" t="s">
        <v>3</v>
      </c>
      <c r="B269" s="39"/>
      <c r="C269" s="40"/>
      <c r="D269" s="41" t="s">
        <v>31</v>
      </c>
      <c r="E269" s="42"/>
      <c r="F269" s="43"/>
      <c r="G269" s="42"/>
      <c r="H269" s="43"/>
      <c r="I269" s="44">
        <v>5000</v>
      </c>
      <c r="J269" s="44"/>
      <c r="K269" s="12"/>
    </row>
    <row r="270" spans="1:11" x14ac:dyDescent="0.2">
      <c r="A270" s="1" t="s">
        <v>3</v>
      </c>
      <c r="B270" s="33" t="s">
        <v>469</v>
      </c>
      <c r="C270" s="34" t="s">
        <v>568</v>
      </c>
      <c r="D270" s="35" t="s">
        <v>569</v>
      </c>
      <c r="E270" s="36">
        <v>12000</v>
      </c>
      <c r="F270" s="37">
        <v>0</v>
      </c>
      <c r="G270" s="36">
        <v>4000</v>
      </c>
      <c r="H270" s="37">
        <v>1000</v>
      </c>
      <c r="I270" s="38">
        <v>2500</v>
      </c>
      <c r="J270" s="38">
        <f>E270-(F270+H270+I270)</f>
        <v>8500</v>
      </c>
      <c r="K270" s="12"/>
    </row>
    <row r="271" spans="1:11" x14ac:dyDescent="0.2">
      <c r="A271" s="1" t="s">
        <v>3</v>
      </c>
      <c r="B271" s="39"/>
      <c r="C271" s="40"/>
      <c r="D271" s="41" t="s">
        <v>31</v>
      </c>
      <c r="E271" s="42"/>
      <c r="F271" s="43"/>
      <c r="G271" s="42"/>
      <c r="H271" s="43"/>
      <c r="I271" s="44">
        <v>2500</v>
      </c>
      <c r="J271" s="44"/>
      <c r="K271" s="12"/>
    </row>
    <row r="272" spans="1:11" x14ac:dyDescent="0.2">
      <c r="A272" s="1" t="s">
        <v>3</v>
      </c>
      <c r="B272" s="33" t="s">
        <v>469</v>
      </c>
      <c r="C272" s="34" t="s">
        <v>570</v>
      </c>
      <c r="D272" s="35" t="s">
        <v>571</v>
      </c>
      <c r="E272" s="36">
        <v>63000</v>
      </c>
      <c r="F272" s="37">
        <v>0</v>
      </c>
      <c r="G272" s="36">
        <v>3700</v>
      </c>
      <c r="H272" s="37">
        <v>20000</v>
      </c>
      <c r="I272" s="38">
        <v>15000</v>
      </c>
      <c r="J272" s="38">
        <f>E272-(F272+H272+I272)</f>
        <v>28000</v>
      </c>
      <c r="K272" s="12"/>
    </row>
    <row r="273" spans="1:11" x14ac:dyDescent="0.2">
      <c r="A273" s="1" t="s">
        <v>3</v>
      </c>
      <c r="B273" s="39"/>
      <c r="C273" s="40"/>
      <c r="D273" s="41" t="s">
        <v>31</v>
      </c>
      <c r="E273" s="42"/>
      <c r="F273" s="43"/>
      <c r="G273" s="42"/>
      <c r="H273" s="43"/>
      <c r="I273" s="44">
        <v>15000</v>
      </c>
      <c r="J273" s="44"/>
      <c r="K273" s="12"/>
    </row>
    <row r="274" spans="1:11" x14ac:dyDescent="0.2">
      <c r="A274" s="1" t="s">
        <v>3</v>
      </c>
      <c r="B274" s="33" t="s">
        <v>469</v>
      </c>
      <c r="C274" s="34" t="s">
        <v>572</v>
      </c>
      <c r="D274" s="35" t="s">
        <v>573</v>
      </c>
      <c r="E274" s="36">
        <v>68500</v>
      </c>
      <c r="F274" s="37">
        <v>105.8</v>
      </c>
      <c r="G274" s="36">
        <v>60000</v>
      </c>
      <c r="H274" s="37">
        <v>500</v>
      </c>
      <c r="I274" s="38">
        <v>2000</v>
      </c>
      <c r="J274" s="38">
        <f>E274-(F274+H274+I274)</f>
        <v>65894.2</v>
      </c>
      <c r="K274" s="12"/>
    </row>
    <row r="275" spans="1:11" x14ac:dyDescent="0.2">
      <c r="A275" s="1" t="s">
        <v>3</v>
      </c>
      <c r="B275" s="39"/>
      <c r="C275" s="40"/>
      <c r="D275" s="41" t="s">
        <v>31</v>
      </c>
      <c r="E275" s="42"/>
      <c r="F275" s="43"/>
      <c r="G275" s="42"/>
      <c r="H275" s="43"/>
      <c r="I275" s="44">
        <v>2000</v>
      </c>
      <c r="J275" s="44"/>
      <c r="K275" s="12"/>
    </row>
    <row r="276" spans="1:11" x14ac:dyDescent="0.2">
      <c r="A276" s="1" t="s">
        <v>3</v>
      </c>
      <c r="B276" s="33" t="s">
        <v>469</v>
      </c>
      <c r="C276" s="34" t="s">
        <v>574</v>
      </c>
      <c r="D276" s="35" t="s">
        <v>575</v>
      </c>
      <c r="E276" s="36">
        <v>40000</v>
      </c>
      <c r="F276" s="37">
        <v>816.93</v>
      </c>
      <c r="G276" s="36">
        <v>2688.7</v>
      </c>
      <c r="H276" s="37">
        <v>2688.7</v>
      </c>
      <c r="I276" s="38">
        <v>2000</v>
      </c>
      <c r="J276" s="38">
        <f>E276-(F276+H276+I276)</f>
        <v>34494.370000000003</v>
      </c>
      <c r="K276" s="12"/>
    </row>
    <row r="277" spans="1:11" x14ac:dyDescent="0.2">
      <c r="A277" s="1" t="s">
        <v>3</v>
      </c>
      <c r="B277" s="39"/>
      <c r="C277" s="40"/>
      <c r="D277" s="41" t="s">
        <v>31</v>
      </c>
      <c r="E277" s="42"/>
      <c r="F277" s="43"/>
      <c r="G277" s="42"/>
      <c r="H277" s="43"/>
      <c r="I277" s="44">
        <v>2000</v>
      </c>
      <c r="J277" s="44"/>
      <c r="K277" s="12"/>
    </row>
    <row r="278" spans="1:11" x14ac:dyDescent="0.2">
      <c r="A278" s="1" t="s">
        <v>3</v>
      </c>
      <c r="B278" s="33" t="s">
        <v>469</v>
      </c>
      <c r="C278" s="34" t="s">
        <v>576</v>
      </c>
      <c r="D278" s="35" t="s">
        <v>577</v>
      </c>
      <c r="E278" s="36">
        <v>54000</v>
      </c>
      <c r="F278" s="37">
        <v>1749.99</v>
      </c>
      <c r="G278" s="36">
        <v>22500</v>
      </c>
      <c r="H278" s="37">
        <v>15000</v>
      </c>
      <c r="I278" s="38">
        <v>38000</v>
      </c>
      <c r="J278" s="38">
        <f>E278-(F278+H278+I278)</f>
        <v>-749.99000000000524</v>
      </c>
      <c r="K278" s="12"/>
    </row>
    <row r="279" spans="1:11" x14ac:dyDescent="0.2">
      <c r="A279" s="1" t="s">
        <v>3</v>
      </c>
      <c r="B279" s="39"/>
      <c r="C279" s="40"/>
      <c r="D279" s="41" t="s">
        <v>27</v>
      </c>
      <c r="E279" s="42"/>
      <c r="F279" s="43"/>
      <c r="G279" s="42"/>
      <c r="H279" s="43"/>
      <c r="I279" s="44">
        <v>38000</v>
      </c>
      <c r="J279" s="44"/>
      <c r="K279" s="12"/>
    </row>
    <row r="280" spans="1:11" x14ac:dyDescent="0.2">
      <c r="A280" s="1" t="s">
        <v>3</v>
      </c>
      <c r="B280" s="33" t="s">
        <v>469</v>
      </c>
      <c r="C280" s="34" t="s">
        <v>578</v>
      </c>
      <c r="D280" s="35" t="s">
        <v>579</v>
      </c>
      <c r="E280" s="36">
        <v>43000</v>
      </c>
      <c r="F280" s="37">
        <v>0</v>
      </c>
      <c r="G280" s="36">
        <v>37475.1</v>
      </c>
      <c r="H280" s="37">
        <v>2500</v>
      </c>
      <c r="I280" s="38">
        <v>2000</v>
      </c>
      <c r="J280" s="38">
        <f>E280-(F280+H280+I280)</f>
        <v>38500</v>
      </c>
      <c r="K280" s="12"/>
    </row>
    <row r="281" spans="1:11" x14ac:dyDescent="0.2">
      <c r="A281" s="1" t="s">
        <v>3</v>
      </c>
      <c r="B281" s="39"/>
      <c r="C281" s="40"/>
      <c r="D281" s="41" t="s">
        <v>31</v>
      </c>
      <c r="E281" s="42"/>
      <c r="F281" s="43"/>
      <c r="G281" s="42"/>
      <c r="H281" s="43"/>
      <c r="I281" s="44">
        <v>2000</v>
      </c>
      <c r="J281" s="44"/>
      <c r="K281" s="12"/>
    </row>
    <row r="282" spans="1:11" x14ac:dyDescent="0.2">
      <c r="A282" s="1" t="s">
        <v>3</v>
      </c>
      <c r="B282" s="33" t="s">
        <v>469</v>
      </c>
      <c r="C282" s="34" t="s">
        <v>580</v>
      </c>
      <c r="D282" s="35" t="s">
        <v>581</v>
      </c>
      <c r="E282" s="36">
        <v>50000</v>
      </c>
      <c r="F282" s="37">
        <v>59.9</v>
      </c>
      <c r="G282" s="36">
        <v>3000</v>
      </c>
      <c r="H282" s="37">
        <v>2300</v>
      </c>
      <c r="I282" s="38">
        <v>5000</v>
      </c>
      <c r="J282" s="38">
        <f>E282-(F282+H282+I282)</f>
        <v>42640.1</v>
      </c>
      <c r="K282" s="12"/>
    </row>
    <row r="283" spans="1:11" x14ac:dyDescent="0.2">
      <c r="A283" s="1" t="s">
        <v>3</v>
      </c>
      <c r="B283" s="39"/>
      <c r="C283" s="40"/>
      <c r="D283" s="41" t="s">
        <v>31</v>
      </c>
      <c r="E283" s="42"/>
      <c r="F283" s="43"/>
      <c r="G283" s="42"/>
      <c r="H283" s="43"/>
      <c r="I283" s="44">
        <v>5000</v>
      </c>
      <c r="J283" s="44"/>
      <c r="K283" s="12"/>
    </row>
    <row r="284" spans="1:11" x14ac:dyDescent="0.2">
      <c r="A284" s="1" t="s">
        <v>3</v>
      </c>
      <c r="B284" s="33" t="s">
        <v>469</v>
      </c>
      <c r="C284" s="34" t="s">
        <v>582</v>
      </c>
      <c r="D284" s="35" t="s">
        <v>583</v>
      </c>
      <c r="E284" s="36">
        <v>10000</v>
      </c>
      <c r="F284" s="37">
        <v>298.88</v>
      </c>
      <c r="G284" s="36">
        <v>1200</v>
      </c>
      <c r="H284" s="37">
        <v>1200</v>
      </c>
      <c r="I284" s="38">
        <v>2000</v>
      </c>
      <c r="J284" s="38">
        <f>E284-(F284+H284+I284)</f>
        <v>6501.12</v>
      </c>
      <c r="K284" s="12"/>
    </row>
    <row r="285" spans="1:11" x14ac:dyDescent="0.2">
      <c r="A285" s="1" t="s">
        <v>3</v>
      </c>
      <c r="B285" s="39"/>
      <c r="C285" s="40"/>
      <c r="D285" s="41" t="s">
        <v>31</v>
      </c>
      <c r="E285" s="42"/>
      <c r="F285" s="43"/>
      <c r="G285" s="42"/>
      <c r="H285" s="43"/>
      <c r="I285" s="44">
        <v>2000</v>
      </c>
      <c r="J285" s="44"/>
      <c r="K285" s="12"/>
    </row>
    <row r="286" spans="1:11" x14ac:dyDescent="0.2">
      <c r="A286" s="1" t="s">
        <v>3</v>
      </c>
      <c r="B286" s="33" t="s">
        <v>469</v>
      </c>
      <c r="C286" s="34" t="s">
        <v>584</v>
      </c>
      <c r="D286" s="35" t="s">
        <v>585</v>
      </c>
      <c r="E286" s="36">
        <v>12000</v>
      </c>
      <c r="F286" s="37">
        <v>581.85</v>
      </c>
      <c r="G286" s="36">
        <v>2400</v>
      </c>
      <c r="H286" s="37">
        <v>900</v>
      </c>
      <c r="I286" s="38">
        <v>2000</v>
      </c>
      <c r="J286" s="38">
        <f>E286-(F286+H286+I286)</f>
        <v>8518.15</v>
      </c>
      <c r="K286" s="12"/>
    </row>
    <row r="287" spans="1:11" x14ac:dyDescent="0.2">
      <c r="A287" s="1" t="s">
        <v>3</v>
      </c>
      <c r="B287" s="39"/>
      <c r="C287" s="40"/>
      <c r="D287" s="41" t="s">
        <v>31</v>
      </c>
      <c r="E287" s="42"/>
      <c r="F287" s="43"/>
      <c r="G287" s="42"/>
      <c r="H287" s="43"/>
      <c r="I287" s="44">
        <v>2000</v>
      </c>
      <c r="J287" s="44"/>
      <c r="K287" s="12"/>
    </row>
    <row r="288" spans="1:11" x14ac:dyDescent="0.2">
      <c r="A288" s="1" t="s">
        <v>3</v>
      </c>
      <c r="B288" s="33" t="s">
        <v>469</v>
      </c>
      <c r="C288" s="34" t="s">
        <v>586</v>
      </c>
      <c r="D288" s="35" t="s">
        <v>587</v>
      </c>
      <c r="E288" s="36">
        <v>12500</v>
      </c>
      <c r="F288" s="37">
        <v>0</v>
      </c>
      <c r="G288" s="36">
        <v>2500</v>
      </c>
      <c r="H288" s="37">
        <v>2000</v>
      </c>
      <c r="I288" s="38">
        <v>1500</v>
      </c>
      <c r="J288" s="38">
        <f>E288-(F288+H288+I288)</f>
        <v>9000</v>
      </c>
      <c r="K288" s="12"/>
    </row>
    <row r="289" spans="1:11" x14ac:dyDescent="0.2">
      <c r="A289" s="1" t="s">
        <v>3</v>
      </c>
      <c r="B289" s="39"/>
      <c r="C289" s="40"/>
      <c r="D289" s="41" t="s">
        <v>31</v>
      </c>
      <c r="E289" s="42"/>
      <c r="F289" s="43"/>
      <c r="G289" s="42"/>
      <c r="H289" s="43"/>
      <c r="I289" s="44">
        <v>1500</v>
      </c>
      <c r="J289" s="44"/>
      <c r="K289" s="12"/>
    </row>
    <row r="290" spans="1:11" x14ac:dyDescent="0.2">
      <c r="A290" s="1" t="s">
        <v>3</v>
      </c>
      <c r="B290" s="33" t="s">
        <v>469</v>
      </c>
      <c r="C290" s="34" t="s">
        <v>588</v>
      </c>
      <c r="D290" s="35" t="s">
        <v>589</v>
      </c>
      <c r="E290" s="36">
        <v>12400</v>
      </c>
      <c r="F290" s="37">
        <v>0</v>
      </c>
      <c r="G290" s="36">
        <v>4500</v>
      </c>
      <c r="H290" s="37">
        <v>1000</v>
      </c>
      <c r="I290" s="38">
        <v>5000</v>
      </c>
      <c r="J290" s="38">
        <f>E290-(F290+H290+I290)</f>
        <v>6400</v>
      </c>
      <c r="K290" s="12"/>
    </row>
    <row r="291" spans="1:11" x14ac:dyDescent="0.2">
      <c r="A291" s="1" t="s">
        <v>3</v>
      </c>
      <c r="B291" s="39"/>
      <c r="C291" s="40"/>
      <c r="D291" s="41" t="s">
        <v>31</v>
      </c>
      <c r="E291" s="42"/>
      <c r="F291" s="43"/>
      <c r="G291" s="42"/>
      <c r="H291" s="43"/>
      <c r="I291" s="44">
        <v>5000</v>
      </c>
      <c r="J291" s="44"/>
      <c r="K291" s="12"/>
    </row>
    <row r="292" spans="1:11" x14ac:dyDescent="0.2">
      <c r="A292" s="1" t="s">
        <v>3</v>
      </c>
      <c r="B292" s="33" t="s">
        <v>469</v>
      </c>
      <c r="C292" s="34" t="s">
        <v>590</v>
      </c>
      <c r="D292" s="35" t="s">
        <v>591</v>
      </c>
      <c r="E292" s="36">
        <v>3300</v>
      </c>
      <c r="F292" s="37">
        <v>0</v>
      </c>
      <c r="G292" s="36">
        <v>3300</v>
      </c>
      <c r="H292" s="37">
        <v>300</v>
      </c>
      <c r="I292" s="38">
        <v>3000</v>
      </c>
      <c r="J292" s="38">
        <f>E292-(F292+H292+I292)</f>
        <v>0</v>
      </c>
      <c r="K292" s="12"/>
    </row>
    <row r="293" spans="1:11" x14ac:dyDescent="0.2">
      <c r="A293" s="1" t="s">
        <v>3</v>
      </c>
      <c r="B293" s="39"/>
      <c r="C293" s="40"/>
      <c r="D293" s="41" t="s">
        <v>31</v>
      </c>
      <c r="E293" s="42"/>
      <c r="F293" s="43"/>
      <c r="G293" s="42"/>
      <c r="H293" s="43"/>
      <c r="I293" s="44">
        <v>3000</v>
      </c>
      <c r="J293" s="44"/>
      <c r="K293" s="12"/>
    </row>
    <row r="294" spans="1:11" x14ac:dyDescent="0.2">
      <c r="A294" s="1" t="s">
        <v>3</v>
      </c>
      <c r="B294" s="33" t="s">
        <v>469</v>
      </c>
      <c r="C294" s="34" t="s">
        <v>592</v>
      </c>
      <c r="D294" s="35" t="s">
        <v>593</v>
      </c>
      <c r="E294" s="36">
        <v>18000</v>
      </c>
      <c r="F294" s="37">
        <v>266.68</v>
      </c>
      <c r="G294" s="36">
        <v>15000</v>
      </c>
      <c r="H294" s="37">
        <v>15000</v>
      </c>
      <c r="I294" s="38">
        <v>11000</v>
      </c>
      <c r="J294" s="38">
        <f>E294-(F294+H294+I294)</f>
        <v>-8266.68</v>
      </c>
      <c r="K294" s="12"/>
    </row>
    <row r="295" spans="1:11" x14ac:dyDescent="0.2">
      <c r="A295" s="1" t="s">
        <v>3</v>
      </c>
      <c r="B295" s="39"/>
      <c r="C295" s="40"/>
      <c r="D295" s="41" t="s">
        <v>31</v>
      </c>
      <c r="E295" s="42"/>
      <c r="F295" s="43"/>
      <c r="G295" s="42"/>
      <c r="H295" s="43"/>
      <c r="I295" s="44">
        <v>11000</v>
      </c>
      <c r="J295" s="44"/>
      <c r="K295" s="12"/>
    </row>
    <row r="296" spans="1:11" x14ac:dyDescent="0.2">
      <c r="A296" s="1" t="s">
        <v>3</v>
      </c>
      <c r="B296" s="33" t="s">
        <v>469</v>
      </c>
      <c r="C296" s="34" t="s">
        <v>594</v>
      </c>
      <c r="D296" s="35" t="s">
        <v>595</v>
      </c>
      <c r="E296" s="36">
        <v>33000</v>
      </c>
      <c r="F296" s="37">
        <v>910.57</v>
      </c>
      <c r="G296" s="36">
        <v>20000</v>
      </c>
      <c r="H296" s="37">
        <v>20000</v>
      </c>
      <c r="I296" s="38">
        <v>95000</v>
      </c>
      <c r="J296" s="38">
        <f>E296-(F296+H296+I296)</f>
        <v>-82910.570000000007</v>
      </c>
      <c r="K296" s="12"/>
    </row>
    <row r="297" spans="1:11" x14ac:dyDescent="0.2">
      <c r="A297" s="1" t="s">
        <v>3</v>
      </c>
      <c r="B297" s="39"/>
      <c r="C297" s="40"/>
      <c r="D297" s="41" t="s">
        <v>31</v>
      </c>
      <c r="E297" s="42"/>
      <c r="F297" s="43"/>
      <c r="G297" s="42"/>
      <c r="H297" s="43"/>
      <c r="I297" s="44">
        <v>95000</v>
      </c>
      <c r="J297" s="44"/>
      <c r="K297" s="12"/>
    </row>
    <row r="298" spans="1:11" x14ac:dyDescent="0.2">
      <c r="A298" s="1" t="s">
        <v>3</v>
      </c>
      <c r="B298" s="33" t="s">
        <v>469</v>
      </c>
      <c r="C298" s="34" t="s">
        <v>596</v>
      </c>
      <c r="D298" s="35" t="s">
        <v>597</v>
      </c>
      <c r="E298" s="36">
        <v>26800</v>
      </c>
      <c r="F298" s="37">
        <v>8654.9</v>
      </c>
      <c r="G298" s="36">
        <v>15000</v>
      </c>
      <c r="H298" s="37">
        <v>15000</v>
      </c>
      <c r="I298" s="38">
        <v>11700</v>
      </c>
      <c r="J298" s="38">
        <f>E298-(F298+H298+I298)</f>
        <v>-8554.9000000000015</v>
      </c>
      <c r="K298" s="12"/>
    </row>
    <row r="299" spans="1:11" x14ac:dyDescent="0.2">
      <c r="A299" s="1" t="s">
        <v>3</v>
      </c>
      <c r="B299" s="39"/>
      <c r="C299" s="40"/>
      <c r="D299" s="41" t="s">
        <v>31</v>
      </c>
      <c r="E299" s="42"/>
      <c r="F299" s="43"/>
      <c r="G299" s="42"/>
      <c r="H299" s="43"/>
      <c r="I299" s="44">
        <v>11700</v>
      </c>
      <c r="J299" s="44"/>
      <c r="K299" s="12"/>
    </row>
    <row r="300" spans="1:11" x14ac:dyDescent="0.2">
      <c r="A300" s="1" t="s">
        <v>3</v>
      </c>
      <c r="B300" s="33" t="s">
        <v>469</v>
      </c>
      <c r="C300" s="34" t="s">
        <v>598</v>
      </c>
      <c r="D300" s="35" t="s">
        <v>599</v>
      </c>
      <c r="E300" s="36">
        <v>100000</v>
      </c>
      <c r="F300" s="37">
        <v>5730.61</v>
      </c>
      <c r="G300" s="36">
        <v>12930</v>
      </c>
      <c r="H300" s="37">
        <v>36266.1</v>
      </c>
      <c r="I300" s="38">
        <v>25000</v>
      </c>
      <c r="J300" s="38">
        <f>E300-(F300+H300+I300)</f>
        <v>33003.290000000008</v>
      </c>
      <c r="K300" s="12"/>
    </row>
    <row r="301" spans="1:11" x14ac:dyDescent="0.2">
      <c r="A301" s="1" t="s">
        <v>3</v>
      </c>
      <c r="B301" s="39"/>
      <c r="C301" s="40"/>
      <c r="D301" s="41" t="s">
        <v>31</v>
      </c>
      <c r="E301" s="42"/>
      <c r="F301" s="43"/>
      <c r="G301" s="42"/>
      <c r="H301" s="43"/>
      <c r="I301" s="44">
        <v>25000</v>
      </c>
      <c r="J301" s="44"/>
      <c r="K301" s="12"/>
    </row>
    <row r="302" spans="1:11" x14ac:dyDescent="0.2">
      <c r="A302" s="1" t="s">
        <v>3</v>
      </c>
      <c r="B302" s="33" t="s">
        <v>469</v>
      </c>
      <c r="C302" s="34" t="s">
        <v>600</v>
      </c>
      <c r="D302" s="35" t="s">
        <v>601</v>
      </c>
      <c r="E302" s="36">
        <v>87000</v>
      </c>
      <c r="F302" s="37">
        <v>1040.5999999999999</v>
      </c>
      <c r="G302" s="36">
        <v>20000</v>
      </c>
      <c r="H302" s="37">
        <v>50000</v>
      </c>
      <c r="I302" s="38">
        <v>30000</v>
      </c>
      <c r="J302" s="38">
        <f>E302-(F302+H302+I302)</f>
        <v>5959.3999999999942</v>
      </c>
      <c r="K302" s="12"/>
    </row>
    <row r="303" spans="1:11" x14ac:dyDescent="0.2">
      <c r="A303" s="1" t="s">
        <v>3</v>
      </c>
      <c r="B303" s="39"/>
      <c r="C303" s="40"/>
      <c r="D303" s="41" t="s">
        <v>31</v>
      </c>
      <c r="E303" s="42"/>
      <c r="F303" s="43"/>
      <c r="G303" s="42"/>
      <c r="H303" s="43"/>
      <c r="I303" s="44">
        <v>30000</v>
      </c>
      <c r="J303" s="44"/>
      <c r="K303" s="12"/>
    </row>
    <row r="304" spans="1:11" x14ac:dyDescent="0.2">
      <c r="A304" s="1" t="s">
        <v>3</v>
      </c>
      <c r="B304" s="33" t="s">
        <v>469</v>
      </c>
      <c r="C304" s="34" t="s">
        <v>602</v>
      </c>
      <c r="D304" s="35" t="s">
        <v>603</v>
      </c>
      <c r="E304" s="36">
        <v>1000</v>
      </c>
      <c r="F304" s="37">
        <v>0</v>
      </c>
      <c r="G304" s="36">
        <v>3000</v>
      </c>
      <c r="H304" s="37">
        <v>3000</v>
      </c>
      <c r="I304" s="38">
        <v>3000</v>
      </c>
      <c r="J304" s="38">
        <f>E304-(F304+H304+I304)</f>
        <v>-5000</v>
      </c>
      <c r="K304" s="12"/>
    </row>
    <row r="305" spans="1:11" x14ac:dyDescent="0.2">
      <c r="A305" s="1" t="s">
        <v>3</v>
      </c>
      <c r="B305" s="39"/>
      <c r="C305" s="40"/>
      <c r="D305" s="41" t="s">
        <v>31</v>
      </c>
      <c r="E305" s="42"/>
      <c r="F305" s="43"/>
      <c r="G305" s="42"/>
      <c r="H305" s="43"/>
      <c r="I305" s="44">
        <v>3000</v>
      </c>
      <c r="J305" s="44"/>
      <c r="K305" s="12"/>
    </row>
    <row r="306" spans="1:11" x14ac:dyDescent="0.2">
      <c r="A306" s="1" t="s">
        <v>3</v>
      </c>
      <c r="B306" s="33" t="s">
        <v>469</v>
      </c>
      <c r="C306" s="34" t="s">
        <v>604</v>
      </c>
      <c r="D306" s="35" t="s">
        <v>605</v>
      </c>
      <c r="E306" s="36">
        <v>5000</v>
      </c>
      <c r="F306" s="37">
        <v>0</v>
      </c>
      <c r="G306" s="36">
        <v>10000</v>
      </c>
      <c r="H306" s="37">
        <v>10000</v>
      </c>
      <c r="I306" s="38">
        <v>2500</v>
      </c>
      <c r="J306" s="38">
        <f>E306-(F306+H306+I306)</f>
        <v>-7500</v>
      </c>
      <c r="K306" s="12"/>
    </row>
    <row r="307" spans="1:11" x14ac:dyDescent="0.2">
      <c r="A307" s="1" t="s">
        <v>3</v>
      </c>
      <c r="B307" s="39"/>
      <c r="C307" s="40"/>
      <c r="D307" s="41" t="s">
        <v>31</v>
      </c>
      <c r="E307" s="42"/>
      <c r="F307" s="43"/>
      <c r="G307" s="42"/>
      <c r="H307" s="43"/>
      <c r="I307" s="44">
        <v>2500</v>
      </c>
      <c r="J307" s="44"/>
      <c r="K307" s="12"/>
    </row>
    <row r="308" spans="1:11" x14ac:dyDescent="0.2">
      <c r="A308" s="1" t="s">
        <v>3</v>
      </c>
      <c r="B308" s="33" t="s">
        <v>469</v>
      </c>
      <c r="C308" s="34" t="s">
        <v>606</v>
      </c>
      <c r="D308" s="35" t="s">
        <v>607</v>
      </c>
      <c r="E308" s="36">
        <v>13000</v>
      </c>
      <c r="F308" s="37">
        <v>0</v>
      </c>
      <c r="G308" s="36">
        <v>0</v>
      </c>
      <c r="H308" s="37">
        <v>200</v>
      </c>
      <c r="I308" s="38">
        <v>5500</v>
      </c>
      <c r="J308" s="38">
        <f>E308-(F308+H308+I308)</f>
        <v>7300</v>
      </c>
      <c r="K308" s="12"/>
    </row>
    <row r="309" spans="1:11" x14ac:dyDescent="0.2">
      <c r="A309" s="1" t="s">
        <v>3</v>
      </c>
      <c r="B309" s="39"/>
      <c r="C309" s="40"/>
      <c r="D309" s="41" t="s">
        <v>31</v>
      </c>
      <c r="E309" s="42"/>
      <c r="F309" s="43"/>
      <c r="G309" s="42"/>
      <c r="H309" s="43"/>
      <c r="I309" s="44">
        <v>5500</v>
      </c>
      <c r="J309" s="44"/>
      <c r="K309" s="12"/>
    </row>
    <row r="310" spans="1:11" x14ac:dyDescent="0.2">
      <c r="A310" s="1" t="s">
        <v>3</v>
      </c>
      <c r="B310" s="33" t="s">
        <v>469</v>
      </c>
      <c r="C310" s="34" t="s">
        <v>608</v>
      </c>
      <c r="D310" s="35" t="s">
        <v>609</v>
      </c>
      <c r="E310" s="36">
        <v>55000</v>
      </c>
      <c r="F310" s="37">
        <v>0</v>
      </c>
      <c r="G310" s="36">
        <v>5000</v>
      </c>
      <c r="H310" s="37">
        <v>5000</v>
      </c>
      <c r="I310" s="38">
        <v>2000</v>
      </c>
      <c r="J310" s="38">
        <f>E310-(F310+H310+I310)</f>
        <v>48000</v>
      </c>
      <c r="K310" s="12"/>
    </row>
    <row r="311" spans="1:11" x14ac:dyDescent="0.2">
      <c r="A311" s="1" t="s">
        <v>3</v>
      </c>
      <c r="B311" s="39"/>
      <c r="C311" s="40"/>
      <c r="D311" s="41" t="s">
        <v>31</v>
      </c>
      <c r="E311" s="42"/>
      <c r="F311" s="43"/>
      <c r="G311" s="42"/>
      <c r="H311" s="43"/>
      <c r="I311" s="44">
        <v>2000</v>
      </c>
      <c r="J311" s="44"/>
      <c r="K311" s="12"/>
    </row>
    <row r="312" spans="1:11" x14ac:dyDescent="0.2">
      <c r="A312" s="1" t="s">
        <v>3</v>
      </c>
      <c r="B312" s="33" t="s">
        <v>469</v>
      </c>
      <c r="C312" s="34" t="s">
        <v>610</v>
      </c>
      <c r="D312" s="35" t="s">
        <v>611</v>
      </c>
      <c r="E312" s="36">
        <v>100000</v>
      </c>
      <c r="F312" s="37">
        <v>0</v>
      </c>
      <c r="G312" s="36">
        <v>5000</v>
      </c>
      <c r="H312" s="37">
        <v>27000</v>
      </c>
      <c r="I312" s="38">
        <v>2000</v>
      </c>
      <c r="J312" s="38">
        <f>E312-(F312+H312+I312)</f>
        <v>71000</v>
      </c>
      <c r="K312" s="12"/>
    </row>
    <row r="313" spans="1:11" x14ac:dyDescent="0.2">
      <c r="A313" s="1" t="s">
        <v>3</v>
      </c>
      <c r="B313" s="39"/>
      <c r="C313" s="40"/>
      <c r="D313" s="41" t="s">
        <v>31</v>
      </c>
      <c r="E313" s="42"/>
      <c r="F313" s="43"/>
      <c r="G313" s="42"/>
      <c r="H313" s="43"/>
      <c r="I313" s="44">
        <v>2000</v>
      </c>
      <c r="J313" s="44"/>
      <c r="K313" s="12"/>
    </row>
    <row r="314" spans="1:11" x14ac:dyDescent="0.2">
      <c r="A314" s="1" t="s">
        <v>3</v>
      </c>
      <c r="B314" s="33" t="s">
        <v>469</v>
      </c>
      <c r="C314" s="34" t="s">
        <v>612</v>
      </c>
      <c r="D314" s="35" t="s">
        <v>613</v>
      </c>
      <c r="E314" s="36">
        <v>10000</v>
      </c>
      <c r="F314" s="37">
        <v>0</v>
      </c>
      <c r="G314" s="36">
        <v>2000</v>
      </c>
      <c r="H314" s="37">
        <v>2450</v>
      </c>
      <c r="I314" s="38">
        <v>1000</v>
      </c>
      <c r="J314" s="38">
        <f>E314-(F314+H314+I314)</f>
        <v>6550</v>
      </c>
      <c r="K314" s="12"/>
    </row>
    <row r="315" spans="1:11" x14ac:dyDescent="0.2">
      <c r="A315" s="1" t="s">
        <v>3</v>
      </c>
      <c r="B315" s="39"/>
      <c r="C315" s="40"/>
      <c r="D315" s="41" t="s">
        <v>31</v>
      </c>
      <c r="E315" s="42"/>
      <c r="F315" s="43"/>
      <c r="G315" s="42"/>
      <c r="H315" s="43"/>
      <c r="I315" s="44">
        <v>1000</v>
      </c>
      <c r="J315" s="44"/>
      <c r="K315" s="12"/>
    </row>
    <row r="316" spans="1:11" x14ac:dyDescent="0.2">
      <c r="A316" s="1" t="s">
        <v>3</v>
      </c>
      <c r="B316" s="33" t="s">
        <v>469</v>
      </c>
      <c r="C316" s="34" t="s">
        <v>614</v>
      </c>
      <c r="D316" s="35" t="s">
        <v>615</v>
      </c>
      <c r="E316" s="36">
        <v>300000</v>
      </c>
      <c r="F316" s="37">
        <v>0</v>
      </c>
      <c r="G316" s="36">
        <v>20000</v>
      </c>
      <c r="H316" s="37">
        <v>2000</v>
      </c>
      <c r="I316" s="38">
        <v>40000</v>
      </c>
      <c r="J316" s="38">
        <f>E316-(F316+H316+I316)</f>
        <v>258000</v>
      </c>
      <c r="K316" s="12"/>
    </row>
    <row r="317" spans="1:11" x14ac:dyDescent="0.2">
      <c r="A317" s="1" t="s">
        <v>3</v>
      </c>
      <c r="B317" s="39"/>
      <c r="C317" s="40"/>
      <c r="D317" s="41" t="s">
        <v>31</v>
      </c>
      <c r="E317" s="42"/>
      <c r="F317" s="43"/>
      <c r="G317" s="42"/>
      <c r="H317" s="43"/>
      <c r="I317" s="44">
        <v>40000</v>
      </c>
      <c r="J317" s="44"/>
      <c r="K317" s="12"/>
    </row>
    <row r="318" spans="1:11" x14ac:dyDescent="0.2">
      <c r="A318" s="1" t="s">
        <v>3</v>
      </c>
      <c r="B318" s="33" t="s">
        <v>469</v>
      </c>
      <c r="C318" s="34" t="s">
        <v>616</v>
      </c>
      <c r="D318" s="35" t="s">
        <v>617</v>
      </c>
      <c r="E318" s="36">
        <v>200000</v>
      </c>
      <c r="F318" s="37">
        <v>0</v>
      </c>
      <c r="G318" s="36">
        <v>10000</v>
      </c>
      <c r="H318" s="37">
        <v>1500</v>
      </c>
      <c r="I318" s="38">
        <v>10000</v>
      </c>
      <c r="J318" s="38">
        <f>E318-(F318+H318+I318)</f>
        <v>188500</v>
      </c>
      <c r="K318" s="12"/>
    </row>
    <row r="319" spans="1:11" x14ac:dyDescent="0.2">
      <c r="A319" s="1" t="s">
        <v>3</v>
      </c>
      <c r="B319" s="39"/>
      <c r="C319" s="40"/>
      <c r="D319" s="41" t="s">
        <v>31</v>
      </c>
      <c r="E319" s="42"/>
      <c r="F319" s="43"/>
      <c r="G319" s="42"/>
      <c r="H319" s="43"/>
      <c r="I319" s="44">
        <v>10000</v>
      </c>
      <c r="J319" s="44"/>
      <c r="K319" s="12"/>
    </row>
    <row r="320" spans="1:11" x14ac:dyDescent="0.2">
      <c r="A320" s="1" t="s">
        <v>3</v>
      </c>
      <c r="B320" s="33" t="s">
        <v>469</v>
      </c>
      <c r="C320" s="34" t="s">
        <v>618</v>
      </c>
      <c r="D320" s="35" t="s">
        <v>619</v>
      </c>
      <c r="E320" s="36">
        <v>20000</v>
      </c>
      <c r="F320" s="37">
        <v>0</v>
      </c>
      <c r="G320" s="36">
        <v>2000</v>
      </c>
      <c r="H320" s="37">
        <v>2000</v>
      </c>
      <c r="I320" s="38">
        <v>1500</v>
      </c>
      <c r="J320" s="38">
        <f>E320-(F320+H320+I320)</f>
        <v>16500</v>
      </c>
      <c r="K320" s="12"/>
    </row>
    <row r="321" spans="1:11" x14ac:dyDescent="0.2">
      <c r="A321" s="1" t="s">
        <v>3</v>
      </c>
      <c r="B321" s="39"/>
      <c r="C321" s="40"/>
      <c r="D321" s="41" t="s">
        <v>31</v>
      </c>
      <c r="E321" s="42"/>
      <c r="F321" s="43"/>
      <c r="G321" s="42"/>
      <c r="H321" s="43"/>
      <c r="I321" s="44">
        <v>1500</v>
      </c>
      <c r="J321" s="44"/>
      <c r="K321" s="12"/>
    </row>
    <row r="322" spans="1:11" x14ac:dyDescent="0.2">
      <c r="A322" s="1" t="s">
        <v>3</v>
      </c>
      <c r="B322" s="33" t="s">
        <v>469</v>
      </c>
      <c r="C322" s="34" t="s">
        <v>620</v>
      </c>
      <c r="D322" s="35" t="s">
        <v>621</v>
      </c>
      <c r="E322" s="36">
        <v>5000</v>
      </c>
      <c r="F322" s="37">
        <v>0</v>
      </c>
      <c r="G322" s="36">
        <v>5000</v>
      </c>
      <c r="H322" s="37">
        <v>5000</v>
      </c>
      <c r="I322" s="38">
        <v>2000</v>
      </c>
      <c r="J322" s="38">
        <f>E322-(F322+H322+I322)</f>
        <v>-2000</v>
      </c>
      <c r="K322" s="12"/>
    </row>
    <row r="323" spans="1:11" x14ac:dyDescent="0.2">
      <c r="A323" s="1" t="s">
        <v>3</v>
      </c>
      <c r="B323" s="39"/>
      <c r="C323" s="40"/>
      <c r="D323" s="41" t="s">
        <v>31</v>
      </c>
      <c r="E323" s="42"/>
      <c r="F323" s="43"/>
      <c r="G323" s="42"/>
      <c r="H323" s="43"/>
      <c r="I323" s="44">
        <v>2000</v>
      </c>
      <c r="J323" s="44"/>
      <c r="K323" s="12"/>
    </row>
    <row r="324" spans="1:11" x14ac:dyDescent="0.2">
      <c r="A324" s="1" t="s">
        <v>3</v>
      </c>
      <c r="B324" s="33" t="s">
        <v>469</v>
      </c>
      <c r="C324" s="34" t="s">
        <v>622</v>
      </c>
      <c r="D324" s="35" t="s">
        <v>623</v>
      </c>
      <c r="E324" s="36">
        <v>200000</v>
      </c>
      <c r="F324" s="37">
        <v>0</v>
      </c>
      <c r="G324" s="36">
        <v>60000</v>
      </c>
      <c r="H324" s="37">
        <v>60000</v>
      </c>
      <c r="I324" s="38">
        <v>35000</v>
      </c>
      <c r="J324" s="38">
        <f>E324-(F324+H324+I324)</f>
        <v>105000</v>
      </c>
      <c r="K324" s="12"/>
    </row>
    <row r="325" spans="1:11" x14ac:dyDescent="0.2">
      <c r="A325" s="1" t="s">
        <v>3</v>
      </c>
      <c r="B325" s="39"/>
      <c r="C325" s="40"/>
      <c r="D325" s="41" t="s">
        <v>31</v>
      </c>
      <c r="E325" s="42"/>
      <c r="F325" s="43"/>
      <c r="G325" s="42"/>
      <c r="H325" s="43"/>
      <c r="I325" s="44">
        <v>35000</v>
      </c>
      <c r="J325" s="44"/>
      <c r="K325" s="12"/>
    </row>
    <row r="326" spans="1:11" x14ac:dyDescent="0.2">
      <c r="A326" s="1" t="s">
        <v>3</v>
      </c>
      <c r="B326" s="33" t="s">
        <v>469</v>
      </c>
      <c r="C326" s="34" t="s">
        <v>624</v>
      </c>
      <c r="D326" s="35" t="s">
        <v>625</v>
      </c>
      <c r="E326" s="36">
        <v>25000</v>
      </c>
      <c r="F326" s="37">
        <v>0</v>
      </c>
      <c r="G326" s="36">
        <v>5000</v>
      </c>
      <c r="H326" s="37">
        <v>0</v>
      </c>
      <c r="I326" s="38">
        <v>2000</v>
      </c>
      <c r="J326" s="38">
        <f>E326-(F326+H326+I326)</f>
        <v>23000</v>
      </c>
      <c r="K326" s="12"/>
    </row>
    <row r="327" spans="1:11" x14ac:dyDescent="0.2">
      <c r="A327" s="1" t="s">
        <v>3</v>
      </c>
      <c r="B327" s="39"/>
      <c r="C327" s="40"/>
      <c r="D327" s="41" t="s">
        <v>31</v>
      </c>
      <c r="E327" s="42"/>
      <c r="F327" s="43"/>
      <c r="G327" s="42"/>
      <c r="H327" s="43"/>
      <c r="I327" s="44">
        <v>2000</v>
      </c>
      <c r="J327" s="44"/>
      <c r="K327" s="12"/>
    </row>
    <row r="328" spans="1:11" x14ac:dyDescent="0.2">
      <c r="A328" s="1" t="s">
        <v>3</v>
      </c>
      <c r="B328" s="33" t="s">
        <v>469</v>
      </c>
      <c r="C328" s="34" t="s">
        <v>626</v>
      </c>
      <c r="D328" s="35" t="s">
        <v>627</v>
      </c>
      <c r="E328" s="36">
        <v>15000</v>
      </c>
      <c r="F328" s="37">
        <v>0</v>
      </c>
      <c r="G328" s="36">
        <v>1000</v>
      </c>
      <c r="H328" s="37">
        <v>1000</v>
      </c>
      <c r="I328" s="38">
        <v>1000</v>
      </c>
      <c r="J328" s="38">
        <f>E328-(F328+H328+I328)</f>
        <v>13000</v>
      </c>
      <c r="K328" s="12"/>
    </row>
    <row r="329" spans="1:11" x14ac:dyDescent="0.2">
      <c r="A329" s="1" t="s">
        <v>3</v>
      </c>
      <c r="B329" s="39"/>
      <c r="C329" s="40"/>
      <c r="D329" s="41" t="s">
        <v>31</v>
      </c>
      <c r="E329" s="42"/>
      <c r="F329" s="43"/>
      <c r="G329" s="42"/>
      <c r="H329" s="43"/>
      <c r="I329" s="44">
        <v>1000</v>
      </c>
      <c r="J329" s="44"/>
      <c r="K329" s="12"/>
    </row>
    <row r="330" spans="1:11" x14ac:dyDescent="0.2">
      <c r="A330" s="1" t="s">
        <v>3</v>
      </c>
      <c r="B330" s="33" t="s">
        <v>469</v>
      </c>
      <c r="C330" s="34" t="s">
        <v>628</v>
      </c>
      <c r="D330" s="35" t="s">
        <v>629</v>
      </c>
      <c r="E330" s="36">
        <v>85000</v>
      </c>
      <c r="F330" s="37">
        <v>0</v>
      </c>
      <c r="G330" s="36">
        <v>0</v>
      </c>
      <c r="H330" s="37">
        <v>15000</v>
      </c>
      <c r="I330" s="38">
        <v>60900</v>
      </c>
      <c r="J330" s="38">
        <f>E330-(F330+H330+I330)</f>
        <v>9100</v>
      </c>
      <c r="K330" s="12"/>
    </row>
    <row r="331" spans="1:11" x14ac:dyDescent="0.2">
      <c r="A331" s="1" t="s">
        <v>3</v>
      </c>
      <c r="B331" s="39"/>
      <c r="C331" s="40"/>
      <c r="D331" s="41" t="s">
        <v>31</v>
      </c>
      <c r="E331" s="42"/>
      <c r="F331" s="43"/>
      <c r="G331" s="42"/>
      <c r="H331" s="43"/>
      <c r="I331" s="44">
        <v>60900</v>
      </c>
      <c r="J331" s="44"/>
      <c r="K331" s="12"/>
    </row>
    <row r="332" spans="1:11" x14ac:dyDescent="0.2">
      <c r="A332" s="1" t="s">
        <v>3</v>
      </c>
      <c r="B332" s="33" t="s">
        <v>469</v>
      </c>
      <c r="C332" s="34" t="s">
        <v>630</v>
      </c>
      <c r="D332" s="35" t="s">
        <v>631</v>
      </c>
      <c r="E332" s="36">
        <v>50000</v>
      </c>
      <c r="F332" s="37">
        <v>0</v>
      </c>
      <c r="G332" s="36">
        <v>0</v>
      </c>
      <c r="H332" s="37">
        <v>7000</v>
      </c>
      <c r="I332" s="38">
        <v>12100</v>
      </c>
      <c r="J332" s="38">
        <f>E332-(F332+H332+I332)</f>
        <v>30900</v>
      </c>
      <c r="K332" s="12"/>
    </row>
    <row r="333" spans="1:11" x14ac:dyDescent="0.2">
      <c r="A333" s="1" t="s">
        <v>3</v>
      </c>
      <c r="B333" s="39"/>
      <c r="C333" s="40"/>
      <c r="D333" s="41" t="s">
        <v>31</v>
      </c>
      <c r="E333" s="42"/>
      <c r="F333" s="43"/>
      <c r="G333" s="42"/>
      <c r="H333" s="43"/>
      <c r="I333" s="44">
        <v>12100</v>
      </c>
      <c r="J333" s="44"/>
      <c r="K333" s="12"/>
    </row>
    <row r="334" spans="1:11" x14ac:dyDescent="0.2">
      <c r="A334" s="1" t="s">
        <v>3</v>
      </c>
      <c r="B334" s="33" t="s">
        <v>469</v>
      </c>
      <c r="C334" s="34" t="s">
        <v>632</v>
      </c>
      <c r="D334" s="35" t="s">
        <v>633</v>
      </c>
      <c r="E334" s="36">
        <v>76000</v>
      </c>
      <c r="F334" s="37">
        <v>0</v>
      </c>
      <c r="G334" s="36">
        <v>0</v>
      </c>
      <c r="H334" s="37">
        <v>5000</v>
      </c>
      <c r="I334" s="38">
        <v>60000</v>
      </c>
      <c r="J334" s="38">
        <f>E334-(F334+H334+I334)</f>
        <v>11000</v>
      </c>
      <c r="K334" s="12"/>
    </row>
    <row r="335" spans="1:11" x14ac:dyDescent="0.2">
      <c r="A335" s="1" t="s">
        <v>3</v>
      </c>
      <c r="B335" s="39"/>
      <c r="C335" s="40"/>
      <c r="D335" s="41" t="s">
        <v>452</v>
      </c>
      <c r="E335" s="42"/>
      <c r="F335" s="43"/>
      <c r="G335" s="42"/>
      <c r="H335" s="43"/>
      <c r="I335" s="44">
        <v>48600</v>
      </c>
      <c r="J335" s="44"/>
      <c r="K335" s="12"/>
    </row>
    <row r="336" spans="1:11" x14ac:dyDescent="0.2">
      <c r="A336" s="1" t="s">
        <v>3</v>
      </c>
      <c r="B336" s="39"/>
      <c r="C336" s="40"/>
      <c r="D336" s="41" t="s">
        <v>31</v>
      </c>
      <c r="E336" s="42"/>
      <c r="F336" s="43"/>
      <c r="G336" s="42"/>
      <c r="H336" s="43"/>
      <c r="I336" s="44">
        <v>11400</v>
      </c>
      <c r="J336" s="44"/>
      <c r="K336" s="12"/>
    </row>
    <row r="337" spans="1:11" x14ac:dyDescent="0.2">
      <c r="A337" s="1" t="s">
        <v>3</v>
      </c>
      <c r="B337" s="33" t="s">
        <v>469</v>
      </c>
      <c r="C337" s="34" t="s">
        <v>634</v>
      </c>
      <c r="D337" s="35" t="s">
        <v>635</v>
      </c>
      <c r="E337" s="36">
        <v>386900</v>
      </c>
      <c r="F337" s="37">
        <v>0</v>
      </c>
      <c r="G337" s="36">
        <v>0</v>
      </c>
      <c r="H337" s="37">
        <v>7000</v>
      </c>
      <c r="I337" s="38">
        <v>10000</v>
      </c>
      <c r="J337" s="38">
        <f>E337-(F337+H337+I337)</f>
        <v>369900</v>
      </c>
      <c r="K337" s="12"/>
    </row>
    <row r="338" spans="1:11" x14ac:dyDescent="0.2">
      <c r="A338" s="1" t="s">
        <v>3</v>
      </c>
      <c r="B338" s="39"/>
      <c r="C338" s="40"/>
      <c r="D338" s="41" t="s">
        <v>31</v>
      </c>
      <c r="E338" s="42"/>
      <c r="F338" s="43"/>
      <c r="G338" s="42"/>
      <c r="H338" s="43"/>
      <c r="I338" s="44">
        <v>10000</v>
      </c>
      <c r="J338" s="44"/>
      <c r="K338" s="12"/>
    </row>
    <row r="339" spans="1:11" x14ac:dyDescent="0.2">
      <c r="A339" s="1" t="s">
        <v>3</v>
      </c>
      <c r="B339" s="33" t="s">
        <v>469</v>
      </c>
      <c r="C339" s="34" t="s">
        <v>636</v>
      </c>
      <c r="D339" s="35" t="s">
        <v>637</v>
      </c>
      <c r="E339" s="36">
        <v>35000</v>
      </c>
      <c r="F339" s="37">
        <v>0</v>
      </c>
      <c r="G339" s="36">
        <v>0</v>
      </c>
      <c r="H339" s="37">
        <v>35000</v>
      </c>
      <c r="I339" s="38">
        <v>35000</v>
      </c>
      <c r="J339" s="38">
        <f>E339-(F339+H339+I339)</f>
        <v>-35000</v>
      </c>
      <c r="K339" s="12"/>
    </row>
    <row r="340" spans="1:11" x14ac:dyDescent="0.2">
      <c r="A340" s="1" t="s">
        <v>3</v>
      </c>
      <c r="B340" s="39"/>
      <c r="C340" s="40"/>
      <c r="D340" s="41" t="s">
        <v>31</v>
      </c>
      <c r="E340" s="42"/>
      <c r="F340" s="43"/>
      <c r="G340" s="42"/>
      <c r="H340" s="43"/>
      <c r="I340" s="44">
        <v>35000</v>
      </c>
      <c r="J340" s="44"/>
      <c r="K340" s="12"/>
    </row>
    <row r="341" spans="1:11" x14ac:dyDescent="0.2">
      <c r="A341" s="1" t="s">
        <v>3</v>
      </c>
      <c r="B341" s="33" t="s">
        <v>469</v>
      </c>
      <c r="C341" s="34" t="s">
        <v>638</v>
      </c>
      <c r="D341" s="35" t="s">
        <v>639</v>
      </c>
      <c r="E341" s="36">
        <v>9605</v>
      </c>
      <c r="F341" s="37">
        <v>0</v>
      </c>
      <c r="G341" s="36">
        <v>0</v>
      </c>
      <c r="H341" s="37">
        <v>9605</v>
      </c>
      <c r="I341" s="38">
        <v>10000</v>
      </c>
      <c r="J341" s="38">
        <f>E341-(F341+H341+I341)</f>
        <v>-10000</v>
      </c>
      <c r="K341" s="12"/>
    </row>
    <row r="342" spans="1:11" x14ac:dyDescent="0.2">
      <c r="A342" s="1" t="s">
        <v>3</v>
      </c>
      <c r="B342" s="39"/>
      <c r="C342" s="40"/>
      <c r="D342" s="41" t="s">
        <v>31</v>
      </c>
      <c r="E342" s="42"/>
      <c r="F342" s="43"/>
      <c r="G342" s="42"/>
      <c r="H342" s="43"/>
      <c r="I342" s="44">
        <v>10000</v>
      </c>
      <c r="J342" s="44"/>
      <c r="K342" s="12"/>
    </row>
    <row r="343" spans="1:11" x14ac:dyDescent="0.2">
      <c r="A343" s="1" t="s">
        <v>3</v>
      </c>
      <c r="B343" s="33" t="s">
        <v>469</v>
      </c>
      <c r="C343" s="34" t="s">
        <v>640</v>
      </c>
      <c r="D343" s="35" t="s">
        <v>641</v>
      </c>
      <c r="E343" s="36">
        <v>26400</v>
      </c>
      <c r="F343" s="37">
        <v>0</v>
      </c>
      <c r="G343" s="36">
        <v>0</v>
      </c>
      <c r="H343" s="37">
        <v>0</v>
      </c>
      <c r="I343" s="38">
        <v>1000</v>
      </c>
      <c r="J343" s="38">
        <f>E343-(F343+H343+I343)</f>
        <v>25400</v>
      </c>
      <c r="K343" s="12"/>
    </row>
    <row r="344" spans="1:11" x14ac:dyDescent="0.2">
      <c r="A344" s="1" t="s">
        <v>3</v>
      </c>
      <c r="B344" s="39"/>
      <c r="C344" s="40"/>
      <c r="D344" s="41" t="s">
        <v>31</v>
      </c>
      <c r="E344" s="42"/>
      <c r="F344" s="43"/>
      <c r="G344" s="42"/>
      <c r="H344" s="43"/>
      <c r="I344" s="44">
        <v>1000</v>
      </c>
      <c r="J344" s="44"/>
      <c r="K344" s="12"/>
    </row>
    <row r="345" spans="1:11" x14ac:dyDescent="0.2">
      <c r="A345" s="1" t="s">
        <v>3</v>
      </c>
      <c r="B345" s="33" t="s">
        <v>469</v>
      </c>
      <c r="C345" s="34" t="s">
        <v>642</v>
      </c>
      <c r="D345" s="35" t="s">
        <v>643</v>
      </c>
      <c r="E345" s="36">
        <v>2200</v>
      </c>
      <c r="F345" s="37">
        <v>0</v>
      </c>
      <c r="G345" s="36">
        <v>0</v>
      </c>
      <c r="H345" s="37">
        <v>0</v>
      </c>
      <c r="I345" s="38">
        <v>2500</v>
      </c>
      <c r="J345" s="38">
        <f>E345-(F345+H345+I345)</f>
        <v>-300</v>
      </c>
      <c r="K345" s="12"/>
    </row>
    <row r="346" spans="1:11" x14ac:dyDescent="0.2">
      <c r="A346" s="1" t="s">
        <v>3</v>
      </c>
      <c r="B346" s="39"/>
      <c r="C346" s="40"/>
      <c r="D346" s="41" t="s">
        <v>31</v>
      </c>
      <c r="E346" s="42"/>
      <c r="F346" s="43"/>
      <c r="G346" s="42"/>
      <c r="H346" s="43"/>
      <c r="I346" s="44">
        <v>2500</v>
      </c>
      <c r="J346" s="44"/>
      <c r="K346" s="12"/>
    </row>
    <row r="347" spans="1:11" x14ac:dyDescent="0.2">
      <c r="A347" s="1" t="s">
        <v>3</v>
      </c>
      <c r="B347" s="33" t="s">
        <v>469</v>
      </c>
      <c r="C347" s="34" t="s">
        <v>644</v>
      </c>
      <c r="D347" s="35" t="s">
        <v>645</v>
      </c>
      <c r="E347" s="36">
        <v>30000</v>
      </c>
      <c r="F347" s="37">
        <v>0</v>
      </c>
      <c r="G347" s="36">
        <v>0</v>
      </c>
      <c r="H347" s="37">
        <v>0</v>
      </c>
      <c r="I347" s="38">
        <v>7500</v>
      </c>
      <c r="J347" s="38">
        <f>E347-(F347+H347+I347)</f>
        <v>22500</v>
      </c>
      <c r="K347" s="12"/>
    </row>
    <row r="348" spans="1:11" x14ac:dyDescent="0.2">
      <c r="A348" s="1" t="s">
        <v>3</v>
      </c>
      <c r="B348" s="39"/>
      <c r="C348" s="40"/>
      <c r="D348" s="41" t="s">
        <v>31</v>
      </c>
      <c r="E348" s="42"/>
      <c r="F348" s="43"/>
      <c r="G348" s="42"/>
      <c r="H348" s="43"/>
      <c r="I348" s="44">
        <v>7500</v>
      </c>
      <c r="J348" s="44"/>
      <c r="K348" s="12"/>
    </row>
    <row r="349" spans="1:11" x14ac:dyDescent="0.2">
      <c r="A349" s="1" t="s">
        <v>3</v>
      </c>
      <c r="B349" s="33" t="s">
        <v>469</v>
      </c>
      <c r="C349" s="34" t="s">
        <v>646</v>
      </c>
      <c r="D349" s="35" t="s">
        <v>647</v>
      </c>
      <c r="E349" s="36">
        <v>20600</v>
      </c>
      <c r="F349" s="37">
        <v>0</v>
      </c>
      <c r="G349" s="36">
        <v>0</v>
      </c>
      <c r="H349" s="37">
        <v>0</v>
      </c>
      <c r="I349" s="38">
        <v>2000</v>
      </c>
      <c r="J349" s="38">
        <f>E349-(F349+H349+I349)</f>
        <v>18600</v>
      </c>
      <c r="K349" s="12"/>
    </row>
    <row r="350" spans="1:11" x14ac:dyDescent="0.2">
      <c r="A350" s="1" t="s">
        <v>3</v>
      </c>
      <c r="B350" s="39"/>
      <c r="C350" s="40"/>
      <c r="D350" s="41" t="s">
        <v>31</v>
      </c>
      <c r="E350" s="42"/>
      <c r="F350" s="43"/>
      <c r="G350" s="42"/>
      <c r="H350" s="43"/>
      <c r="I350" s="44">
        <v>2000</v>
      </c>
      <c r="J350" s="44"/>
      <c r="K350" s="12"/>
    </row>
    <row r="351" spans="1:11" x14ac:dyDescent="0.2">
      <c r="A351" s="1" t="s">
        <v>3</v>
      </c>
      <c r="B351" s="33" t="s">
        <v>469</v>
      </c>
      <c r="C351" s="34" t="s">
        <v>648</v>
      </c>
      <c r="D351" s="35" t="s">
        <v>649</v>
      </c>
      <c r="E351" s="36">
        <v>52500</v>
      </c>
      <c r="F351" s="37">
        <v>0</v>
      </c>
      <c r="G351" s="36">
        <v>0</v>
      </c>
      <c r="H351" s="37">
        <v>0</v>
      </c>
      <c r="I351" s="38">
        <v>10000</v>
      </c>
      <c r="J351" s="38">
        <f>E351-(F351+H351+I351)</f>
        <v>42500</v>
      </c>
      <c r="K351" s="12"/>
    </row>
    <row r="352" spans="1:11" x14ac:dyDescent="0.2">
      <c r="A352" s="1" t="s">
        <v>3</v>
      </c>
      <c r="B352" s="39"/>
      <c r="C352" s="40"/>
      <c r="D352" s="41" t="s">
        <v>31</v>
      </c>
      <c r="E352" s="42"/>
      <c r="F352" s="43"/>
      <c r="G352" s="42"/>
      <c r="H352" s="43"/>
      <c r="I352" s="44">
        <v>10000</v>
      </c>
      <c r="J352" s="44"/>
      <c r="K352" s="12"/>
    </row>
    <row r="353" spans="1:11" x14ac:dyDescent="0.2">
      <c r="A353" s="1" t="s">
        <v>3</v>
      </c>
      <c r="B353" s="33" t="s">
        <v>469</v>
      </c>
      <c r="C353" s="34" t="s">
        <v>650</v>
      </c>
      <c r="D353" s="35" t="s">
        <v>651</v>
      </c>
      <c r="E353" s="36">
        <v>33600</v>
      </c>
      <c r="F353" s="37">
        <v>0</v>
      </c>
      <c r="G353" s="36">
        <v>0</v>
      </c>
      <c r="H353" s="37">
        <v>0</v>
      </c>
      <c r="I353" s="38">
        <v>10000</v>
      </c>
      <c r="J353" s="38">
        <f>E353-(F353+H353+I353)</f>
        <v>23600</v>
      </c>
      <c r="K353" s="12"/>
    </row>
    <row r="354" spans="1:11" x14ac:dyDescent="0.2">
      <c r="A354" s="1" t="s">
        <v>3</v>
      </c>
      <c r="B354" s="39"/>
      <c r="C354" s="40"/>
      <c r="D354" s="41" t="s">
        <v>31</v>
      </c>
      <c r="E354" s="42"/>
      <c r="F354" s="43"/>
      <c r="G354" s="42"/>
      <c r="H354" s="43"/>
      <c r="I354" s="44">
        <v>10000</v>
      </c>
      <c r="J354" s="44"/>
      <c r="K354" s="12"/>
    </row>
    <row r="355" spans="1:11" x14ac:dyDescent="0.2">
      <c r="A355" s="1" t="s">
        <v>3</v>
      </c>
      <c r="B355" s="33" t="s">
        <v>469</v>
      </c>
      <c r="C355" s="34" t="s">
        <v>652</v>
      </c>
      <c r="D355" s="35" t="s">
        <v>653</v>
      </c>
      <c r="E355" s="36">
        <v>5000</v>
      </c>
      <c r="F355" s="37">
        <v>0</v>
      </c>
      <c r="G355" s="36">
        <v>0</v>
      </c>
      <c r="H355" s="37">
        <v>0</v>
      </c>
      <c r="I355" s="38">
        <v>4000</v>
      </c>
      <c r="J355" s="38">
        <f>E355-(F355+H355+I355)</f>
        <v>1000</v>
      </c>
      <c r="K355" s="12"/>
    </row>
    <row r="356" spans="1:11" x14ac:dyDescent="0.2">
      <c r="A356" s="1" t="s">
        <v>3</v>
      </c>
      <c r="B356" s="39"/>
      <c r="C356" s="40"/>
      <c r="D356" s="41" t="s">
        <v>31</v>
      </c>
      <c r="E356" s="42"/>
      <c r="F356" s="43"/>
      <c r="G356" s="42"/>
      <c r="H356" s="43"/>
      <c r="I356" s="44">
        <v>4000</v>
      </c>
      <c r="J356" s="44"/>
      <c r="K356" s="12"/>
    </row>
    <row r="357" spans="1:11" x14ac:dyDescent="0.2">
      <c r="A357" s="1" t="s">
        <v>3</v>
      </c>
      <c r="B357" s="33" t="s">
        <v>469</v>
      </c>
      <c r="C357" s="34" t="s">
        <v>654</v>
      </c>
      <c r="D357" s="35" t="s">
        <v>655</v>
      </c>
      <c r="E357" s="36">
        <v>8300</v>
      </c>
      <c r="F357" s="37">
        <v>0</v>
      </c>
      <c r="G357" s="36">
        <v>0</v>
      </c>
      <c r="H357" s="37">
        <v>0</v>
      </c>
      <c r="I357" s="38">
        <v>3300</v>
      </c>
      <c r="J357" s="38">
        <f>E357-(F357+H357+I357)</f>
        <v>5000</v>
      </c>
      <c r="K357" s="12"/>
    </row>
    <row r="358" spans="1:11" x14ac:dyDescent="0.2">
      <c r="A358" s="1" t="s">
        <v>3</v>
      </c>
      <c r="B358" s="39"/>
      <c r="C358" s="40"/>
      <c r="D358" s="41" t="s">
        <v>31</v>
      </c>
      <c r="E358" s="42"/>
      <c r="F358" s="43"/>
      <c r="G358" s="42"/>
      <c r="H358" s="43"/>
      <c r="I358" s="44">
        <v>3300</v>
      </c>
      <c r="J358" s="44"/>
      <c r="K358" s="12"/>
    </row>
    <row r="359" spans="1:11" x14ac:dyDescent="0.2">
      <c r="A359" s="1" t="s">
        <v>3</v>
      </c>
      <c r="B359" s="33" t="s">
        <v>469</v>
      </c>
      <c r="C359" s="34" t="s">
        <v>656</v>
      </c>
      <c r="D359" s="35" t="s">
        <v>657</v>
      </c>
      <c r="E359" s="36">
        <v>7750</v>
      </c>
      <c r="F359" s="37">
        <v>0</v>
      </c>
      <c r="G359" s="36">
        <v>0</v>
      </c>
      <c r="H359" s="37">
        <v>0</v>
      </c>
      <c r="I359" s="38">
        <v>2750</v>
      </c>
      <c r="J359" s="38">
        <f>E359-(F359+H359+I359)</f>
        <v>5000</v>
      </c>
      <c r="K359" s="12"/>
    </row>
    <row r="360" spans="1:11" x14ac:dyDescent="0.2">
      <c r="A360" s="1" t="s">
        <v>3</v>
      </c>
      <c r="B360" s="39"/>
      <c r="C360" s="40"/>
      <c r="D360" s="41" t="s">
        <v>31</v>
      </c>
      <c r="E360" s="42"/>
      <c r="F360" s="43"/>
      <c r="G360" s="42"/>
      <c r="H360" s="43"/>
      <c r="I360" s="44">
        <v>2750</v>
      </c>
      <c r="J360" s="44"/>
      <c r="K360" s="12"/>
    </row>
    <row r="361" spans="1:11" x14ac:dyDescent="0.2">
      <c r="A361" s="1" t="s">
        <v>3</v>
      </c>
      <c r="B361" s="33" t="s">
        <v>469</v>
      </c>
      <c r="C361" s="34" t="s">
        <v>658</v>
      </c>
      <c r="D361" s="35" t="s">
        <v>659</v>
      </c>
      <c r="E361" s="36">
        <v>12000</v>
      </c>
      <c r="F361" s="37">
        <v>0</v>
      </c>
      <c r="G361" s="36">
        <v>0</v>
      </c>
      <c r="H361" s="37">
        <v>0</v>
      </c>
      <c r="I361" s="38">
        <v>3000</v>
      </c>
      <c r="J361" s="38">
        <f>E361-(F361+H361+I361)</f>
        <v>9000</v>
      </c>
      <c r="K361" s="12"/>
    </row>
    <row r="362" spans="1:11" x14ac:dyDescent="0.2">
      <c r="A362" s="1" t="s">
        <v>3</v>
      </c>
      <c r="B362" s="39"/>
      <c r="C362" s="40"/>
      <c r="D362" s="41" t="s">
        <v>31</v>
      </c>
      <c r="E362" s="42"/>
      <c r="F362" s="43"/>
      <c r="G362" s="42"/>
      <c r="H362" s="43"/>
      <c r="I362" s="44">
        <v>3000</v>
      </c>
      <c r="J362" s="44"/>
      <c r="K362" s="12"/>
    </row>
    <row r="363" spans="1:11" x14ac:dyDescent="0.2">
      <c r="A363" s="1" t="s">
        <v>3</v>
      </c>
      <c r="B363" s="33" t="s">
        <v>469</v>
      </c>
      <c r="C363" s="34" t="s">
        <v>660</v>
      </c>
      <c r="D363" s="35" t="s">
        <v>661</v>
      </c>
      <c r="E363" s="36">
        <v>12000</v>
      </c>
      <c r="F363" s="37">
        <v>0</v>
      </c>
      <c r="G363" s="36">
        <v>0</v>
      </c>
      <c r="H363" s="37">
        <v>0</v>
      </c>
      <c r="I363" s="38">
        <v>5000</v>
      </c>
      <c r="J363" s="38">
        <f>E363-(F363+H363+I363)</f>
        <v>7000</v>
      </c>
      <c r="K363" s="12"/>
    </row>
    <row r="364" spans="1:11" x14ac:dyDescent="0.2">
      <c r="A364" s="1" t="s">
        <v>3</v>
      </c>
      <c r="B364" s="39"/>
      <c r="C364" s="40"/>
      <c r="D364" s="41" t="s">
        <v>31</v>
      </c>
      <c r="E364" s="42"/>
      <c r="F364" s="43"/>
      <c r="G364" s="42"/>
      <c r="H364" s="43"/>
      <c r="I364" s="44">
        <v>5000</v>
      </c>
      <c r="J364" s="44"/>
      <c r="K364" s="12"/>
    </row>
    <row r="365" spans="1:11" x14ac:dyDescent="0.2">
      <c r="A365" s="1" t="s">
        <v>3</v>
      </c>
      <c r="B365" s="33" t="s">
        <v>469</v>
      </c>
      <c r="C365" s="34" t="s">
        <v>662</v>
      </c>
      <c r="D365" s="35" t="s">
        <v>663</v>
      </c>
      <c r="E365" s="36">
        <v>15000</v>
      </c>
      <c r="F365" s="37">
        <v>0</v>
      </c>
      <c r="G365" s="36">
        <v>0</v>
      </c>
      <c r="H365" s="37">
        <v>0</v>
      </c>
      <c r="I365" s="38">
        <v>2000</v>
      </c>
      <c r="J365" s="38">
        <f>E365-(F365+H365+I365)</f>
        <v>13000</v>
      </c>
      <c r="K365" s="12"/>
    </row>
    <row r="366" spans="1:11" x14ac:dyDescent="0.2">
      <c r="A366" s="1" t="s">
        <v>3</v>
      </c>
      <c r="B366" s="39"/>
      <c r="C366" s="40"/>
      <c r="D366" s="41" t="s">
        <v>31</v>
      </c>
      <c r="E366" s="42"/>
      <c r="F366" s="43"/>
      <c r="G366" s="42"/>
      <c r="H366" s="43"/>
      <c r="I366" s="44">
        <v>2000</v>
      </c>
      <c r="J366" s="44"/>
      <c r="K366" s="12"/>
    </row>
    <row r="367" spans="1:11" x14ac:dyDescent="0.2">
      <c r="A367" s="1" t="s">
        <v>3</v>
      </c>
      <c r="B367" s="33" t="s">
        <v>469</v>
      </c>
      <c r="C367" s="34" t="s">
        <v>664</v>
      </c>
      <c r="D367" s="35" t="s">
        <v>665</v>
      </c>
      <c r="E367" s="36">
        <v>12000</v>
      </c>
      <c r="F367" s="37">
        <v>0</v>
      </c>
      <c r="G367" s="36">
        <v>0</v>
      </c>
      <c r="H367" s="37">
        <v>0</v>
      </c>
      <c r="I367" s="38">
        <v>1000</v>
      </c>
      <c r="J367" s="38">
        <f>E367-(F367+H367+I367)</f>
        <v>11000</v>
      </c>
      <c r="K367" s="12"/>
    </row>
    <row r="368" spans="1:11" x14ac:dyDescent="0.2">
      <c r="A368" s="1" t="s">
        <v>3</v>
      </c>
      <c r="B368" s="39"/>
      <c r="C368" s="40"/>
      <c r="D368" s="41" t="s">
        <v>31</v>
      </c>
      <c r="E368" s="42"/>
      <c r="F368" s="43"/>
      <c r="G368" s="42"/>
      <c r="H368" s="43"/>
      <c r="I368" s="44">
        <v>1000</v>
      </c>
      <c r="J368" s="44"/>
      <c r="K368" s="12"/>
    </row>
    <row r="369" spans="1:11" x14ac:dyDescent="0.2">
      <c r="A369" s="1" t="s">
        <v>3</v>
      </c>
      <c r="B369" s="33" t="s">
        <v>469</v>
      </c>
      <c r="C369" s="34" t="s">
        <v>666</v>
      </c>
      <c r="D369" s="35" t="s">
        <v>667</v>
      </c>
      <c r="E369" s="36">
        <v>24200</v>
      </c>
      <c r="F369" s="37">
        <v>0</v>
      </c>
      <c r="G369" s="36">
        <v>0</v>
      </c>
      <c r="H369" s="37">
        <v>0</v>
      </c>
      <c r="I369" s="38">
        <v>1000</v>
      </c>
      <c r="J369" s="38">
        <f>E369-(F369+H369+I369)</f>
        <v>23200</v>
      </c>
      <c r="K369" s="12"/>
    </row>
    <row r="370" spans="1:11" x14ac:dyDescent="0.2">
      <c r="A370" s="1" t="s">
        <v>3</v>
      </c>
      <c r="B370" s="39"/>
      <c r="C370" s="40"/>
      <c r="D370" s="41" t="s">
        <v>31</v>
      </c>
      <c r="E370" s="42"/>
      <c r="F370" s="43"/>
      <c r="G370" s="42"/>
      <c r="H370" s="43"/>
      <c r="I370" s="44">
        <v>1000</v>
      </c>
      <c r="J370" s="44"/>
      <c r="K370" s="12"/>
    </row>
    <row r="371" spans="1:11" x14ac:dyDescent="0.2">
      <c r="A371" s="1" t="s">
        <v>3</v>
      </c>
      <c r="B371" s="33" t="s">
        <v>469</v>
      </c>
      <c r="C371" s="34" t="s">
        <v>668</v>
      </c>
      <c r="D371" s="35" t="s">
        <v>669</v>
      </c>
      <c r="E371" s="36">
        <v>103500</v>
      </c>
      <c r="F371" s="37">
        <v>0</v>
      </c>
      <c r="G371" s="36">
        <v>0</v>
      </c>
      <c r="H371" s="37">
        <v>0</v>
      </c>
      <c r="I371" s="38">
        <v>4000</v>
      </c>
      <c r="J371" s="38">
        <f>E371-(F371+H371+I371)</f>
        <v>99500</v>
      </c>
      <c r="K371" s="12"/>
    </row>
    <row r="372" spans="1:11" x14ac:dyDescent="0.2">
      <c r="A372" s="1" t="s">
        <v>3</v>
      </c>
      <c r="B372" s="39"/>
      <c r="C372" s="40"/>
      <c r="D372" s="41" t="s">
        <v>31</v>
      </c>
      <c r="E372" s="42"/>
      <c r="F372" s="43"/>
      <c r="G372" s="42"/>
      <c r="H372" s="43"/>
      <c r="I372" s="44">
        <v>4000</v>
      </c>
      <c r="J372" s="44"/>
      <c r="K372" s="12"/>
    </row>
    <row r="373" spans="1:11" x14ac:dyDescent="0.2">
      <c r="A373" s="1" t="s">
        <v>3</v>
      </c>
      <c r="B373" s="33" t="s">
        <v>469</v>
      </c>
      <c r="C373" s="34" t="s">
        <v>670</v>
      </c>
      <c r="D373" s="35" t="s">
        <v>671</v>
      </c>
      <c r="E373" s="36">
        <v>420000</v>
      </c>
      <c r="F373" s="37">
        <v>0</v>
      </c>
      <c r="G373" s="36">
        <v>0</v>
      </c>
      <c r="H373" s="37">
        <v>0</v>
      </c>
      <c r="I373" s="38">
        <v>12720.5</v>
      </c>
      <c r="J373" s="38">
        <f>E373-(F373+H373+I373)</f>
        <v>407279.5</v>
      </c>
      <c r="K373" s="12"/>
    </row>
    <row r="374" spans="1:11" x14ac:dyDescent="0.2">
      <c r="A374" s="1" t="s">
        <v>3</v>
      </c>
      <c r="B374" s="39"/>
      <c r="C374" s="40"/>
      <c r="D374" s="41" t="s">
        <v>31</v>
      </c>
      <c r="E374" s="42"/>
      <c r="F374" s="43"/>
      <c r="G374" s="42"/>
      <c r="H374" s="43"/>
      <c r="I374" s="44">
        <v>12720.5</v>
      </c>
      <c r="J374" s="44"/>
      <c r="K374" s="12"/>
    </row>
    <row r="375" spans="1:11" x14ac:dyDescent="0.2">
      <c r="A375" s="1" t="s">
        <v>3</v>
      </c>
      <c r="B375" s="33" t="s">
        <v>469</v>
      </c>
      <c r="C375" s="34" t="s">
        <v>672</v>
      </c>
      <c r="D375" s="35" t="s">
        <v>673</v>
      </c>
      <c r="E375" s="36">
        <v>3360</v>
      </c>
      <c r="F375" s="37">
        <v>0</v>
      </c>
      <c r="G375" s="36">
        <v>0</v>
      </c>
      <c r="H375" s="37">
        <v>0</v>
      </c>
      <c r="I375" s="38">
        <v>3360</v>
      </c>
      <c r="J375" s="38">
        <f>E375-(F375+H375+I375)</f>
        <v>0</v>
      </c>
      <c r="K375" s="12"/>
    </row>
    <row r="376" spans="1:11" x14ac:dyDescent="0.2">
      <c r="A376" s="1" t="s">
        <v>3</v>
      </c>
      <c r="B376" s="39"/>
      <c r="C376" s="40"/>
      <c r="D376" s="41" t="s">
        <v>31</v>
      </c>
      <c r="E376" s="42"/>
      <c r="F376" s="43"/>
      <c r="G376" s="42"/>
      <c r="H376" s="43"/>
      <c r="I376" s="44">
        <v>3360</v>
      </c>
      <c r="J376" s="44"/>
      <c r="K376" s="12"/>
    </row>
    <row r="377" spans="1:11" x14ac:dyDescent="0.2">
      <c r="A377" s="1" t="s">
        <v>3</v>
      </c>
      <c r="B377" s="33" t="s">
        <v>469</v>
      </c>
      <c r="C377" s="34" t="s">
        <v>674</v>
      </c>
      <c r="D377" s="35" t="s">
        <v>675</v>
      </c>
      <c r="E377" s="36">
        <v>24200</v>
      </c>
      <c r="F377" s="37">
        <v>0</v>
      </c>
      <c r="G377" s="36">
        <v>0</v>
      </c>
      <c r="H377" s="37">
        <v>0</v>
      </c>
      <c r="I377" s="38">
        <v>24200</v>
      </c>
      <c r="J377" s="38">
        <f>E377-(F377+H377+I377)</f>
        <v>0</v>
      </c>
      <c r="K377" s="12"/>
    </row>
    <row r="378" spans="1:11" x14ac:dyDescent="0.2">
      <c r="A378" s="1" t="s">
        <v>3</v>
      </c>
      <c r="B378" s="39"/>
      <c r="C378" s="40"/>
      <c r="D378" s="41" t="s">
        <v>31</v>
      </c>
      <c r="E378" s="42"/>
      <c r="F378" s="43"/>
      <c r="G378" s="42"/>
      <c r="H378" s="43"/>
      <c r="I378" s="44">
        <v>24200</v>
      </c>
      <c r="J378" s="44"/>
      <c r="K378" s="12"/>
    </row>
    <row r="379" spans="1:11" x14ac:dyDescent="0.2">
      <c r="A379" s="1" t="s">
        <v>3</v>
      </c>
      <c r="B379" s="33" t="s">
        <v>469</v>
      </c>
      <c r="C379" s="34" t="s">
        <v>676</v>
      </c>
      <c r="D379" s="35" t="s">
        <v>677</v>
      </c>
      <c r="E379" s="36">
        <v>54604</v>
      </c>
      <c r="F379" s="37">
        <v>0</v>
      </c>
      <c r="G379" s="36">
        <v>0</v>
      </c>
      <c r="H379" s="37">
        <v>0</v>
      </c>
      <c r="I379" s="38">
        <v>54603.8</v>
      </c>
      <c r="J379" s="38">
        <f>E379-(F379+H379+I379)</f>
        <v>0.19999999999708962</v>
      </c>
      <c r="K379" s="12"/>
    </row>
    <row r="380" spans="1:11" x14ac:dyDescent="0.2">
      <c r="A380" s="1" t="s">
        <v>3</v>
      </c>
      <c r="B380" s="39"/>
      <c r="C380" s="40"/>
      <c r="D380" s="41" t="s">
        <v>31</v>
      </c>
      <c r="E380" s="42"/>
      <c r="F380" s="43"/>
      <c r="G380" s="42"/>
      <c r="H380" s="43"/>
      <c r="I380" s="44">
        <v>54603.8</v>
      </c>
      <c r="J380" s="44"/>
      <c r="K380" s="12"/>
    </row>
    <row r="381" spans="1:11" x14ac:dyDescent="0.2">
      <c r="A381" s="1" t="s">
        <v>3</v>
      </c>
      <c r="B381" s="33" t="s">
        <v>469</v>
      </c>
      <c r="C381" s="34" t="s">
        <v>678</v>
      </c>
      <c r="D381" s="35" t="s">
        <v>679</v>
      </c>
      <c r="E381" s="36">
        <v>4894</v>
      </c>
      <c r="F381" s="37">
        <v>0</v>
      </c>
      <c r="G381" s="36">
        <v>0</v>
      </c>
      <c r="H381" s="37">
        <v>0</v>
      </c>
      <c r="I381" s="38">
        <v>4893.3</v>
      </c>
      <c r="J381" s="38">
        <f>E381-(F381+H381+I381)</f>
        <v>0.6999999999998181</v>
      </c>
      <c r="K381" s="12"/>
    </row>
    <row r="382" spans="1:11" x14ac:dyDescent="0.2">
      <c r="A382" s="1" t="s">
        <v>3</v>
      </c>
      <c r="B382" s="39"/>
      <c r="C382" s="40"/>
      <c r="D382" s="41" t="s">
        <v>31</v>
      </c>
      <c r="E382" s="42"/>
      <c r="F382" s="43"/>
      <c r="G382" s="42"/>
      <c r="H382" s="43"/>
      <c r="I382" s="44">
        <v>4893.3</v>
      </c>
      <c r="J382" s="44"/>
      <c r="K382" s="12"/>
    </row>
    <row r="383" spans="1:11" x14ac:dyDescent="0.2">
      <c r="A383" s="1" t="s">
        <v>3</v>
      </c>
      <c r="B383" s="33" t="s">
        <v>469</v>
      </c>
      <c r="C383" s="34" t="s">
        <v>680</v>
      </c>
      <c r="D383" s="35" t="s">
        <v>681</v>
      </c>
      <c r="E383" s="36">
        <v>1157</v>
      </c>
      <c r="F383" s="37">
        <v>0</v>
      </c>
      <c r="G383" s="36">
        <v>0</v>
      </c>
      <c r="H383" s="37">
        <v>0</v>
      </c>
      <c r="I383" s="38">
        <v>1156.8</v>
      </c>
      <c r="J383" s="38">
        <f>E383-(F383+H383+I383)</f>
        <v>0.20000000000004547</v>
      </c>
      <c r="K383" s="12"/>
    </row>
    <row r="384" spans="1:11" x14ac:dyDescent="0.2">
      <c r="A384" s="1" t="s">
        <v>3</v>
      </c>
      <c r="B384" s="39"/>
      <c r="C384" s="40"/>
      <c r="D384" s="41" t="s">
        <v>31</v>
      </c>
      <c r="E384" s="42"/>
      <c r="F384" s="43"/>
      <c r="G384" s="42"/>
      <c r="H384" s="43"/>
      <c r="I384" s="44">
        <v>1156.8</v>
      </c>
      <c r="J384" s="44"/>
      <c r="K384" s="12"/>
    </row>
    <row r="385" spans="1:11" x14ac:dyDescent="0.2">
      <c r="A385" s="1" t="s">
        <v>3</v>
      </c>
      <c r="B385" s="33" t="s">
        <v>469</v>
      </c>
      <c r="C385" s="34" t="s">
        <v>682</v>
      </c>
      <c r="D385" s="35" t="s">
        <v>683</v>
      </c>
      <c r="E385" s="36">
        <v>18000</v>
      </c>
      <c r="F385" s="37">
        <v>0</v>
      </c>
      <c r="G385" s="36">
        <v>0</v>
      </c>
      <c r="H385" s="37">
        <v>0</v>
      </c>
      <c r="I385" s="38">
        <v>12000</v>
      </c>
      <c r="J385" s="38">
        <f>E385-(F385+H385+I385)</f>
        <v>6000</v>
      </c>
      <c r="K385" s="12"/>
    </row>
    <row r="386" spans="1:11" x14ac:dyDescent="0.2">
      <c r="A386" s="1" t="s">
        <v>3</v>
      </c>
      <c r="B386" s="39"/>
      <c r="C386" s="40"/>
      <c r="D386" s="41" t="s">
        <v>31</v>
      </c>
      <c r="E386" s="42"/>
      <c r="F386" s="43"/>
      <c r="G386" s="42"/>
      <c r="H386" s="43"/>
      <c r="I386" s="44">
        <v>12000</v>
      </c>
      <c r="J386" s="44"/>
      <c r="K386" s="12"/>
    </row>
    <row r="387" spans="1:11" x14ac:dyDescent="0.2">
      <c r="A387" s="1" t="s">
        <v>3</v>
      </c>
      <c r="B387" s="33" t="s">
        <v>469</v>
      </c>
      <c r="C387" s="34" t="s">
        <v>684</v>
      </c>
      <c r="D387" s="35" t="s">
        <v>685</v>
      </c>
      <c r="E387" s="36">
        <v>23000</v>
      </c>
      <c r="F387" s="37">
        <v>0</v>
      </c>
      <c r="G387" s="36">
        <v>0</v>
      </c>
      <c r="H387" s="37">
        <v>500</v>
      </c>
      <c r="I387" s="38">
        <v>5000</v>
      </c>
      <c r="J387" s="38">
        <f>E387-(F387+H387+I387)</f>
        <v>17500</v>
      </c>
      <c r="K387" s="12"/>
    </row>
    <row r="388" spans="1:11" x14ac:dyDescent="0.2">
      <c r="A388" s="1" t="s">
        <v>3</v>
      </c>
      <c r="B388" s="39"/>
      <c r="C388" s="40"/>
      <c r="D388" s="41" t="s">
        <v>31</v>
      </c>
      <c r="E388" s="42"/>
      <c r="F388" s="43"/>
      <c r="G388" s="42"/>
      <c r="H388" s="43"/>
      <c r="I388" s="44">
        <v>5000</v>
      </c>
      <c r="J388" s="44"/>
      <c r="K388" s="12"/>
    </row>
    <row r="389" spans="1:11" x14ac:dyDescent="0.2">
      <c r="A389" s="1" t="s">
        <v>3</v>
      </c>
      <c r="B389" s="33" t="s">
        <v>469</v>
      </c>
      <c r="C389" s="34" t="s">
        <v>686</v>
      </c>
      <c r="D389" s="35" t="s">
        <v>687</v>
      </c>
      <c r="E389" s="36">
        <v>51000</v>
      </c>
      <c r="F389" s="37">
        <v>0</v>
      </c>
      <c r="G389" s="36">
        <v>0</v>
      </c>
      <c r="H389" s="37">
        <v>37000</v>
      </c>
      <c r="I389" s="38">
        <v>10800</v>
      </c>
      <c r="J389" s="38">
        <f>E389-(F389+H389+I389)</f>
        <v>3200</v>
      </c>
      <c r="K389" s="12"/>
    </row>
    <row r="390" spans="1:11" x14ac:dyDescent="0.2">
      <c r="A390" s="1" t="s">
        <v>3</v>
      </c>
      <c r="B390" s="39"/>
      <c r="C390" s="40"/>
      <c r="D390" s="41" t="s">
        <v>31</v>
      </c>
      <c r="E390" s="42"/>
      <c r="F390" s="43"/>
      <c r="G390" s="42"/>
      <c r="H390" s="43"/>
      <c r="I390" s="44">
        <v>10800</v>
      </c>
      <c r="J390" s="44"/>
      <c r="K390" s="12"/>
    </row>
    <row r="391" spans="1:11" x14ac:dyDescent="0.2">
      <c r="A391" s="1" t="s">
        <v>3</v>
      </c>
      <c r="B391" s="33" t="s">
        <v>469</v>
      </c>
      <c r="C391" s="34" t="s">
        <v>688</v>
      </c>
      <c r="D391" s="35" t="s">
        <v>689</v>
      </c>
      <c r="E391" s="36">
        <v>5000</v>
      </c>
      <c r="F391" s="37">
        <v>5128.59</v>
      </c>
      <c r="G391" s="36">
        <v>88353.2</v>
      </c>
      <c r="H391" s="37">
        <v>96901.9</v>
      </c>
      <c r="I391" s="38">
        <v>31210</v>
      </c>
      <c r="J391" s="38">
        <f>E391-(F391+H391+I391)</f>
        <v>-128240.48999999999</v>
      </c>
      <c r="K391" s="12"/>
    </row>
    <row r="392" spans="1:11" x14ac:dyDescent="0.2">
      <c r="A392" s="1" t="s">
        <v>3</v>
      </c>
      <c r="B392" s="39"/>
      <c r="C392" s="40"/>
      <c r="D392" s="41" t="s">
        <v>360</v>
      </c>
      <c r="E392" s="42"/>
      <c r="F392" s="43"/>
      <c r="G392" s="42"/>
      <c r="H392" s="43"/>
      <c r="I392" s="44">
        <v>15605</v>
      </c>
      <c r="J392" s="44"/>
      <c r="K392" s="12"/>
    </row>
    <row r="393" spans="1:11" x14ac:dyDescent="0.2">
      <c r="A393" s="1" t="s">
        <v>3</v>
      </c>
      <c r="B393" s="39"/>
      <c r="C393" s="40"/>
      <c r="D393" s="41" t="s">
        <v>361</v>
      </c>
      <c r="E393" s="42"/>
      <c r="F393" s="43"/>
      <c r="G393" s="42"/>
      <c r="H393" s="43"/>
      <c r="I393" s="44">
        <v>12484</v>
      </c>
      <c r="J393" s="44"/>
      <c r="K393" s="12"/>
    </row>
    <row r="394" spans="1:11" ht="13.5" thickBot="1" x14ac:dyDescent="0.25">
      <c r="A394" s="1" t="s">
        <v>3</v>
      </c>
      <c r="B394" s="39"/>
      <c r="C394" s="40"/>
      <c r="D394" s="41" t="s">
        <v>690</v>
      </c>
      <c r="E394" s="42"/>
      <c r="F394" s="43"/>
      <c r="G394" s="42"/>
      <c r="H394" s="43"/>
      <c r="I394" s="44">
        <v>3121</v>
      </c>
      <c r="J394" s="44"/>
      <c r="K394" s="12"/>
    </row>
    <row r="395" spans="1:11" ht="13.5" thickBot="1" x14ac:dyDescent="0.25">
      <c r="A395" s="1" t="s">
        <v>3</v>
      </c>
      <c r="B395" s="28" t="s">
        <v>691</v>
      </c>
      <c r="C395" s="29"/>
      <c r="D395" s="30"/>
      <c r="E395" s="31">
        <v>150567722.22</v>
      </c>
      <c r="F395" s="32">
        <v>53436756.560000002</v>
      </c>
      <c r="G395" s="31">
        <v>4105063</v>
      </c>
      <c r="H395" s="32">
        <v>4843262.9000000004</v>
      </c>
      <c r="I395" s="32">
        <v>4644592.5</v>
      </c>
      <c r="J395" s="32">
        <v>87643110.269999996</v>
      </c>
      <c r="K395" s="12"/>
    </row>
    <row r="396" spans="1:11" ht="13.5" thickBot="1" x14ac:dyDescent="0.25">
      <c r="A396" s="1" t="s">
        <v>3</v>
      </c>
      <c r="B396" s="45"/>
      <c r="C396" s="46"/>
      <c r="D396" s="47" t="s">
        <v>79</v>
      </c>
      <c r="E396" s="48">
        <f>SUM(E12:E395)/2</f>
        <v>150567722.22000003</v>
      </c>
      <c r="F396" s="49">
        <f>SUM(F12:F395)/2</f>
        <v>53436756.575000025</v>
      </c>
      <c r="G396" s="48">
        <f>SUM(G12:G395)/2</f>
        <v>4105063</v>
      </c>
      <c r="H396" s="50">
        <f>SUM(H12:H395)/2</f>
        <v>4843262.9000000004</v>
      </c>
      <c r="I396" s="50">
        <f>SUM(I12:I395)/3</f>
        <v>4644592.5000000009</v>
      </c>
      <c r="J396" s="50">
        <f>E396-(F396+H396+I396)</f>
        <v>87643110.245000005</v>
      </c>
      <c r="K396" s="51"/>
    </row>
    <row r="397" spans="1:11" x14ac:dyDescent="0.2">
      <c r="A397" s="1" t="s">
        <v>3</v>
      </c>
      <c r="C397" s="13"/>
      <c r="E397" s="12"/>
      <c r="F397" s="12"/>
      <c r="G397" s="12"/>
      <c r="H397" s="12"/>
      <c r="I397" s="12"/>
      <c r="J397" s="12"/>
      <c r="K397" s="1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6" fitToHeight="1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3:K103"/>
  <sheetViews>
    <sheetView showGridLines="0" workbookViewId="0"/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4" customWidth="1"/>
    <col min="12" max="256" width="9.140625" style="5"/>
    <col min="257" max="257" width="5.7109375" style="5" customWidth="1"/>
    <col min="258" max="258" width="26.140625" style="5" customWidth="1"/>
    <col min="259" max="259" width="8.7109375" style="5" customWidth="1"/>
    <col min="260" max="260" width="37.140625" style="5" customWidth="1"/>
    <col min="261" max="267" width="15" style="5" customWidth="1"/>
    <col min="268" max="512" width="9.140625" style="5"/>
    <col min="513" max="513" width="5.7109375" style="5" customWidth="1"/>
    <col min="514" max="514" width="26.140625" style="5" customWidth="1"/>
    <col min="515" max="515" width="8.7109375" style="5" customWidth="1"/>
    <col min="516" max="516" width="37.140625" style="5" customWidth="1"/>
    <col min="517" max="523" width="15" style="5" customWidth="1"/>
    <col min="524" max="768" width="9.140625" style="5"/>
    <col min="769" max="769" width="5.7109375" style="5" customWidth="1"/>
    <col min="770" max="770" width="26.140625" style="5" customWidth="1"/>
    <col min="771" max="771" width="8.7109375" style="5" customWidth="1"/>
    <col min="772" max="772" width="37.140625" style="5" customWidth="1"/>
    <col min="773" max="779" width="15" style="5" customWidth="1"/>
    <col min="780" max="1024" width="9.140625" style="5"/>
    <col min="1025" max="1025" width="5.7109375" style="5" customWidth="1"/>
    <col min="1026" max="1026" width="26.140625" style="5" customWidth="1"/>
    <col min="1027" max="1027" width="8.7109375" style="5" customWidth="1"/>
    <col min="1028" max="1028" width="37.140625" style="5" customWidth="1"/>
    <col min="1029" max="1035" width="15" style="5" customWidth="1"/>
    <col min="1036" max="1280" width="9.140625" style="5"/>
    <col min="1281" max="1281" width="5.7109375" style="5" customWidth="1"/>
    <col min="1282" max="1282" width="26.140625" style="5" customWidth="1"/>
    <col min="1283" max="1283" width="8.7109375" style="5" customWidth="1"/>
    <col min="1284" max="1284" width="37.140625" style="5" customWidth="1"/>
    <col min="1285" max="1291" width="15" style="5" customWidth="1"/>
    <col min="1292" max="1536" width="9.140625" style="5"/>
    <col min="1537" max="1537" width="5.7109375" style="5" customWidth="1"/>
    <col min="1538" max="1538" width="26.140625" style="5" customWidth="1"/>
    <col min="1539" max="1539" width="8.7109375" style="5" customWidth="1"/>
    <col min="1540" max="1540" width="37.140625" style="5" customWidth="1"/>
    <col min="1541" max="1547" width="15" style="5" customWidth="1"/>
    <col min="1548" max="1792" width="9.140625" style="5"/>
    <col min="1793" max="1793" width="5.7109375" style="5" customWidth="1"/>
    <col min="1794" max="1794" width="26.140625" style="5" customWidth="1"/>
    <col min="1795" max="1795" width="8.7109375" style="5" customWidth="1"/>
    <col min="1796" max="1796" width="37.140625" style="5" customWidth="1"/>
    <col min="1797" max="1803" width="15" style="5" customWidth="1"/>
    <col min="1804" max="2048" width="9.140625" style="5"/>
    <col min="2049" max="2049" width="5.7109375" style="5" customWidth="1"/>
    <col min="2050" max="2050" width="26.140625" style="5" customWidth="1"/>
    <col min="2051" max="2051" width="8.7109375" style="5" customWidth="1"/>
    <col min="2052" max="2052" width="37.140625" style="5" customWidth="1"/>
    <col min="2053" max="2059" width="15" style="5" customWidth="1"/>
    <col min="2060" max="2304" width="9.140625" style="5"/>
    <col min="2305" max="2305" width="5.7109375" style="5" customWidth="1"/>
    <col min="2306" max="2306" width="26.140625" style="5" customWidth="1"/>
    <col min="2307" max="2307" width="8.7109375" style="5" customWidth="1"/>
    <col min="2308" max="2308" width="37.140625" style="5" customWidth="1"/>
    <col min="2309" max="2315" width="15" style="5" customWidth="1"/>
    <col min="2316" max="2560" width="9.140625" style="5"/>
    <col min="2561" max="2561" width="5.7109375" style="5" customWidth="1"/>
    <col min="2562" max="2562" width="26.140625" style="5" customWidth="1"/>
    <col min="2563" max="2563" width="8.7109375" style="5" customWidth="1"/>
    <col min="2564" max="2564" width="37.140625" style="5" customWidth="1"/>
    <col min="2565" max="2571" width="15" style="5" customWidth="1"/>
    <col min="2572" max="2816" width="9.140625" style="5"/>
    <col min="2817" max="2817" width="5.7109375" style="5" customWidth="1"/>
    <col min="2818" max="2818" width="26.140625" style="5" customWidth="1"/>
    <col min="2819" max="2819" width="8.7109375" style="5" customWidth="1"/>
    <col min="2820" max="2820" width="37.140625" style="5" customWidth="1"/>
    <col min="2821" max="2827" width="15" style="5" customWidth="1"/>
    <col min="2828" max="3072" width="9.140625" style="5"/>
    <col min="3073" max="3073" width="5.7109375" style="5" customWidth="1"/>
    <col min="3074" max="3074" width="26.140625" style="5" customWidth="1"/>
    <col min="3075" max="3075" width="8.7109375" style="5" customWidth="1"/>
    <col min="3076" max="3076" width="37.140625" style="5" customWidth="1"/>
    <col min="3077" max="3083" width="15" style="5" customWidth="1"/>
    <col min="3084" max="3328" width="9.140625" style="5"/>
    <col min="3329" max="3329" width="5.7109375" style="5" customWidth="1"/>
    <col min="3330" max="3330" width="26.140625" style="5" customWidth="1"/>
    <col min="3331" max="3331" width="8.7109375" style="5" customWidth="1"/>
    <col min="3332" max="3332" width="37.140625" style="5" customWidth="1"/>
    <col min="3333" max="3339" width="15" style="5" customWidth="1"/>
    <col min="3340" max="3584" width="9.140625" style="5"/>
    <col min="3585" max="3585" width="5.7109375" style="5" customWidth="1"/>
    <col min="3586" max="3586" width="26.140625" style="5" customWidth="1"/>
    <col min="3587" max="3587" width="8.7109375" style="5" customWidth="1"/>
    <col min="3588" max="3588" width="37.140625" style="5" customWidth="1"/>
    <col min="3589" max="3595" width="15" style="5" customWidth="1"/>
    <col min="3596" max="3840" width="9.140625" style="5"/>
    <col min="3841" max="3841" width="5.7109375" style="5" customWidth="1"/>
    <col min="3842" max="3842" width="26.140625" style="5" customWidth="1"/>
    <col min="3843" max="3843" width="8.7109375" style="5" customWidth="1"/>
    <col min="3844" max="3844" width="37.140625" style="5" customWidth="1"/>
    <col min="3845" max="3851" width="15" style="5" customWidth="1"/>
    <col min="3852" max="4096" width="9.140625" style="5"/>
    <col min="4097" max="4097" width="5.7109375" style="5" customWidth="1"/>
    <col min="4098" max="4098" width="26.140625" style="5" customWidth="1"/>
    <col min="4099" max="4099" width="8.7109375" style="5" customWidth="1"/>
    <col min="4100" max="4100" width="37.140625" style="5" customWidth="1"/>
    <col min="4101" max="4107" width="15" style="5" customWidth="1"/>
    <col min="4108" max="4352" width="9.140625" style="5"/>
    <col min="4353" max="4353" width="5.7109375" style="5" customWidth="1"/>
    <col min="4354" max="4354" width="26.140625" style="5" customWidth="1"/>
    <col min="4355" max="4355" width="8.7109375" style="5" customWidth="1"/>
    <col min="4356" max="4356" width="37.140625" style="5" customWidth="1"/>
    <col min="4357" max="4363" width="15" style="5" customWidth="1"/>
    <col min="4364" max="4608" width="9.140625" style="5"/>
    <col min="4609" max="4609" width="5.7109375" style="5" customWidth="1"/>
    <col min="4610" max="4610" width="26.140625" style="5" customWidth="1"/>
    <col min="4611" max="4611" width="8.7109375" style="5" customWidth="1"/>
    <col min="4612" max="4612" width="37.140625" style="5" customWidth="1"/>
    <col min="4613" max="4619" width="15" style="5" customWidth="1"/>
    <col min="4620" max="4864" width="9.140625" style="5"/>
    <col min="4865" max="4865" width="5.7109375" style="5" customWidth="1"/>
    <col min="4866" max="4866" width="26.140625" style="5" customWidth="1"/>
    <col min="4867" max="4867" width="8.7109375" style="5" customWidth="1"/>
    <col min="4868" max="4868" width="37.140625" style="5" customWidth="1"/>
    <col min="4869" max="4875" width="15" style="5" customWidth="1"/>
    <col min="4876" max="5120" width="9.140625" style="5"/>
    <col min="5121" max="5121" width="5.7109375" style="5" customWidth="1"/>
    <col min="5122" max="5122" width="26.140625" style="5" customWidth="1"/>
    <col min="5123" max="5123" width="8.7109375" style="5" customWidth="1"/>
    <col min="5124" max="5124" width="37.140625" style="5" customWidth="1"/>
    <col min="5125" max="5131" width="15" style="5" customWidth="1"/>
    <col min="5132" max="5376" width="9.140625" style="5"/>
    <col min="5377" max="5377" width="5.7109375" style="5" customWidth="1"/>
    <col min="5378" max="5378" width="26.140625" style="5" customWidth="1"/>
    <col min="5379" max="5379" width="8.7109375" style="5" customWidth="1"/>
    <col min="5380" max="5380" width="37.140625" style="5" customWidth="1"/>
    <col min="5381" max="5387" width="15" style="5" customWidth="1"/>
    <col min="5388" max="5632" width="9.140625" style="5"/>
    <col min="5633" max="5633" width="5.7109375" style="5" customWidth="1"/>
    <col min="5634" max="5634" width="26.140625" style="5" customWidth="1"/>
    <col min="5635" max="5635" width="8.7109375" style="5" customWidth="1"/>
    <col min="5636" max="5636" width="37.140625" style="5" customWidth="1"/>
    <col min="5637" max="5643" width="15" style="5" customWidth="1"/>
    <col min="5644" max="5888" width="9.140625" style="5"/>
    <col min="5889" max="5889" width="5.7109375" style="5" customWidth="1"/>
    <col min="5890" max="5890" width="26.140625" style="5" customWidth="1"/>
    <col min="5891" max="5891" width="8.7109375" style="5" customWidth="1"/>
    <col min="5892" max="5892" width="37.140625" style="5" customWidth="1"/>
    <col min="5893" max="5899" width="15" style="5" customWidth="1"/>
    <col min="5900" max="6144" width="9.140625" style="5"/>
    <col min="6145" max="6145" width="5.7109375" style="5" customWidth="1"/>
    <col min="6146" max="6146" width="26.140625" style="5" customWidth="1"/>
    <col min="6147" max="6147" width="8.7109375" style="5" customWidth="1"/>
    <col min="6148" max="6148" width="37.140625" style="5" customWidth="1"/>
    <col min="6149" max="6155" width="15" style="5" customWidth="1"/>
    <col min="6156" max="6400" width="9.140625" style="5"/>
    <col min="6401" max="6401" width="5.7109375" style="5" customWidth="1"/>
    <col min="6402" max="6402" width="26.140625" style="5" customWidth="1"/>
    <col min="6403" max="6403" width="8.7109375" style="5" customWidth="1"/>
    <col min="6404" max="6404" width="37.140625" style="5" customWidth="1"/>
    <col min="6405" max="6411" width="15" style="5" customWidth="1"/>
    <col min="6412" max="6656" width="9.140625" style="5"/>
    <col min="6657" max="6657" width="5.7109375" style="5" customWidth="1"/>
    <col min="6658" max="6658" width="26.140625" style="5" customWidth="1"/>
    <col min="6659" max="6659" width="8.7109375" style="5" customWidth="1"/>
    <col min="6660" max="6660" width="37.140625" style="5" customWidth="1"/>
    <col min="6661" max="6667" width="15" style="5" customWidth="1"/>
    <col min="6668" max="6912" width="9.140625" style="5"/>
    <col min="6913" max="6913" width="5.7109375" style="5" customWidth="1"/>
    <col min="6914" max="6914" width="26.140625" style="5" customWidth="1"/>
    <col min="6915" max="6915" width="8.7109375" style="5" customWidth="1"/>
    <col min="6916" max="6916" width="37.140625" style="5" customWidth="1"/>
    <col min="6917" max="6923" width="15" style="5" customWidth="1"/>
    <col min="6924" max="7168" width="9.140625" style="5"/>
    <col min="7169" max="7169" width="5.7109375" style="5" customWidth="1"/>
    <col min="7170" max="7170" width="26.140625" style="5" customWidth="1"/>
    <col min="7171" max="7171" width="8.7109375" style="5" customWidth="1"/>
    <col min="7172" max="7172" width="37.140625" style="5" customWidth="1"/>
    <col min="7173" max="7179" width="15" style="5" customWidth="1"/>
    <col min="7180" max="7424" width="9.140625" style="5"/>
    <col min="7425" max="7425" width="5.7109375" style="5" customWidth="1"/>
    <col min="7426" max="7426" width="26.140625" style="5" customWidth="1"/>
    <col min="7427" max="7427" width="8.7109375" style="5" customWidth="1"/>
    <col min="7428" max="7428" width="37.140625" style="5" customWidth="1"/>
    <col min="7429" max="7435" width="15" style="5" customWidth="1"/>
    <col min="7436" max="7680" width="9.140625" style="5"/>
    <col min="7681" max="7681" width="5.7109375" style="5" customWidth="1"/>
    <col min="7682" max="7682" width="26.140625" style="5" customWidth="1"/>
    <col min="7683" max="7683" width="8.7109375" style="5" customWidth="1"/>
    <col min="7684" max="7684" width="37.140625" style="5" customWidth="1"/>
    <col min="7685" max="7691" width="15" style="5" customWidth="1"/>
    <col min="7692" max="7936" width="9.140625" style="5"/>
    <col min="7937" max="7937" width="5.7109375" style="5" customWidth="1"/>
    <col min="7938" max="7938" width="26.140625" style="5" customWidth="1"/>
    <col min="7939" max="7939" width="8.7109375" style="5" customWidth="1"/>
    <col min="7940" max="7940" width="37.140625" style="5" customWidth="1"/>
    <col min="7941" max="7947" width="15" style="5" customWidth="1"/>
    <col min="7948" max="8192" width="9.140625" style="5"/>
    <col min="8193" max="8193" width="5.7109375" style="5" customWidth="1"/>
    <col min="8194" max="8194" width="26.140625" style="5" customWidth="1"/>
    <col min="8195" max="8195" width="8.7109375" style="5" customWidth="1"/>
    <col min="8196" max="8196" width="37.140625" style="5" customWidth="1"/>
    <col min="8197" max="8203" width="15" style="5" customWidth="1"/>
    <col min="8204" max="8448" width="9.140625" style="5"/>
    <col min="8449" max="8449" width="5.7109375" style="5" customWidth="1"/>
    <col min="8450" max="8450" width="26.140625" style="5" customWidth="1"/>
    <col min="8451" max="8451" width="8.7109375" style="5" customWidth="1"/>
    <col min="8452" max="8452" width="37.140625" style="5" customWidth="1"/>
    <col min="8453" max="8459" width="15" style="5" customWidth="1"/>
    <col min="8460" max="8704" width="9.140625" style="5"/>
    <col min="8705" max="8705" width="5.7109375" style="5" customWidth="1"/>
    <col min="8706" max="8706" width="26.140625" style="5" customWidth="1"/>
    <col min="8707" max="8707" width="8.7109375" style="5" customWidth="1"/>
    <col min="8708" max="8708" width="37.140625" style="5" customWidth="1"/>
    <col min="8709" max="8715" width="15" style="5" customWidth="1"/>
    <col min="8716" max="8960" width="9.140625" style="5"/>
    <col min="8961" max="8961" width="5.7109375" style="5" customWidth="1"/>
    <col min="8962" max="8962" width="26.140625" style="5" customWidth="1"/>
    <col min="8963" max="8963" width="8.7109375" style="5" customWidth="1"/>
    <col min="8964" max="8964" width="37.140625" style="5" customWidth="1"/>
    <col min="8965" max="8971" width="15" style="5" customWidth="1"/>
    <col min="8972" max="9216" width="9.140625" style="5"/>
    <col min="9217" max="9217" width="5.7109375" style="5" customWidth="1"/>
    <col min="9218" max="9218" width="26.140625" style="5" customWidth="1"/>
    <col min="9219" max="9219" width="8.7109375" style="5" customWidth="1"/>
    <col min="9220" max="9220" width="37.140625" style="5" customWidth="1"/>
    <col min="9221" max="9227" width="15" style="5" customWidth="1"/>
    <col min="9228" max="9472" width="9.140625" style="5"/>
    <col min="9473" max="9473" width="5.7109375" style="5" customWidth="1"/>
    <col min="9474" max="9474" width="26.140625" style="5" customWidth="1"/>
    <col min="9475" max="9475" width="8.7109375" style="5" customWidth="1"/>
    <col min="9476" max="9476" width="37.140625" style="5" customWidth="1"/>
    <col min="9477" max="9483" width="15" style="5" customWidth="1"/>
    <col min="9484" max="9728" width="9.140625" style="5"/>
    <col min="9729" max="9729" width="5.7109375" style="5" customWidth="1"/>
    <col min="9730" max="9730" width="26.140625" style="5" customWidth="1"/>
    <col min="9731" max="9731" width="8.7109375" style="5" customWidth="1"/>
    <col min="9732" max="9732" width="37.140625" style="5" customWidth="1"/>
    <col min="9733" max="9739" width="15" style="5" customWidth="1"/>
    <col min="9740" max="9984" width="9.140625" style="5"/>
    <col min="9985" max="9985" width="5.7109375" style="5" customWidth="1"/>
    <col min="9986" max="9986" width="26.140625" style="5" customWidth="1"/>
    <col min="9987" max="9987" width="8.7109375" style="5" customWidth="1"/>
    <col min="9988" max="9988" width="37.140625" style="5" customWidth="1"/>
    <col min="9989" max="9995" width="15" style="5" customWidth="1"/>
    <col min="9996" max="10240" width="9.140625" style="5"/>
    <col min="10241" max="10241" width="5.7109375" style="5" customWidth="1"/>
    <col min="10242" max="10242" width="26.140625" style="5" customWidth="1"/>
    <col min="10243" max="10243" width="8.7109375" style="5" customWidth="1"/>
    <col min="10244" max="10244" width="37.140625" style="5" customWidth="1"/>
    <col min="10245" max="10251" width="15" style="5" customWidth="1"/>
    <col min="10252" max="10496" width="9.140625" style="5"/>
    <col min="10497" max="10497" width="5.7109375" style="5" customWidth="1"/>
    <col min="10498" max="10498" width="26.140625" style="5" customWidth="1"/>
    <col min="10499" max="10499" width="8.7109375" style="5" customWidth="1"/>
    <col min="10500" max="10500" width="37.140625" style="5" customWidth="1"/>
    <col min="10501" max="10507" width="15" style="5" customWidth="1"/>
    <col min="10508" max="10752" width="9.140625" style="5"/>
    <col min="10753" max="10753" width="5.7109375" style="5" customWidth="1"/>
    <col min="10754" max="10754" width="26.140625" style="5" customWidth="1"/>
    <col min="10755" max="10755" width="8.7109375" style="5" customWidth="1"/>
    <col min="10756" max="10756" width="37.140625" style="5" customWidth="1"/>
    <col min="10757" max="10763" width="15" style="5" customWidth="1"/>
    <col min="10764" max="11008" width="9.140625" style="5"/>
    <col min="11009" max="11009" width="5.7109375" style="5" customWidth="1"/>
    <col min="11010" max="11010" width="26.140625" style="5" customWidth="1"/>
    <col min="11011" max="11011" width="8.7109375" style="5" customWidth="1"/>
    <col min="11012" max="11012" width="37.140625" style="5" customWidth="1"/>
    <col min="11013" max="11019" width="15" style="5" customWidth="1"/>
    <col min="11020" max="11264" width="9.140625" style="5"/>
    <col min="11265" max="11265" width="5.7109375" style="5" customWidth="1"/>
    <col min="11266" max="11266" width="26.140625" style="5" customWidth="1"/>
    <col min="11267" max="11267" width="8.7109375" style="5" customWidth="1"/>
    <col min="11268" max="11268" width="37.140625" style="5" customWidth="1"/>
    <col min="11269" max="11275" width="15" style="5" customWidth="1"/>
    <col min="11276" max="11520" width="9.140625" style="5"/>
    <col min="11521" max="11521" width="5.7109375" style="5" customWidth="1"/>
    <col min="11522" max="11522" width="26.140625" style="5" customWidth="1"/>
    <col min="11523" max="11523" width="8.7109375" style="5" customWidth="1"/>
    <col min="11524" max="11524" width="37.140625" style="5" customWidth="1"/>
    <col min="11525" max="11531" width="15" style="5" customWidth="1"/>
    <col min="11532" max="11776" width="9.140625" style="5"/>
    <col min="11777" max="11777" width="5.7109375" style="5" customWidth="1"/>
    <col min="11778" max="11778" width="26.140625" style="5" customWidth="1"/>
    <col min="11779" max="11779" width="8.7109375" style="5" customWidth="1"/>
    <col min="11780" max="11780" width="37.140625" style="5" customWidth="1"/>
    <col min="11781" max="11787" width="15" style="5" customWidth="1"/>
    <col min="11788" max="12032" width="9.140625" style="5"/>
    <col min="12033" max="12033" width="5.7109375" style="5" customWidth="1"/>
    <col min="12034" max="12034" width="26.140625" style="5" customWidth="1"/>
    <col min="12035" max="12035" width="8.7109375" style="5" customWidth="1"/>
    <col min="12036" max="12036" width="37.140625" style="5" customWidth="1"/>
    <col min="12037" max="12043" width="15" style="5" customWidth="1"/>
    <col min="12044" max="12288" width="9.140625" style="5"/>
    <col min="12289" max="12289" width="5.7109375" style="5" customWidth="1"/>
    <col min="12290" max="12290" width="26.140625" style="5" customWidth="1"/>
    <col min="12291" max="12291" width="8.7109375" style="5" customWidth="1"/>
    <col min="12292" max="12292" width="37.140625" style="5" customWidth="1"/>
    <col min="12293" max="12299" width="15" style="5" customWidth="1"/>
    <col min="12300" max="12544" width="9.140625" style="5"/>
    <col min="12545" max="12545" width="5.7109375" style="5" customWidth="1"/>
    <col min="12546" max="12546" width="26.140625" style="5" customWidth="1"/>
    <col min="12547" max="12547" width="8.7109375" style="5" customWidth="1"/>
    <col min="12548" max="12548" width="37.140625" style="5" customWidth="1"/>
    <col min="12549" max="12555" width="15" style="5" customWidth="1"/>
    <col min="12556" max="12800" width="9.140625" style="5"/>
    <col min="12801" max="12801" width="5.7109375" style="5" customWidth="1"/>
    <col min="12802" max="12802" width="26.140625" style="5" customWidth="1"/>
    <col min="12803" max="12803" width="8.7109375" style="5" customWidth="1"/>
    <col min="12804" max="12804" width="37.140625" style="5" customWidth="1"/>
    <col min="12805" max="12811" width="15" style="5" customWidth="1"/>
    <col min="12812" max="13056" width="9.140625" style="5"/>
    <col min="13057" max="13057" width="5.7109375" style="5" customWidth="1"/>
    <col min="13058" max="13058" width="26.140625" style="5" customWidth="1"/>
    <col min="13059" max="13059" width="8.7109375" style="5" customWidth="1"/>
    <col min="13060" max="13060" width="37.140625" style="5" customWidth="1"/>
    <col min="13061" max="13067" width="15" style="5" customWidth="1"/>
    <col min="13068" max="13312" width="9.140625" style="5"/>
    <col min="13313" max="13313" width="5.7109375" style="5" customWidth="1"/>
    <col min="13314" max="13314" width="26.140625" style="5" customWidth="1"/>
    <col min="13315" max="13315" width="8.7109375" style="5" customWidth="1"/>
    <col min="13316" max="13316" width="37.140625" style="5" customWidth="1"/>
    <col min="13317" max="13323" width="15" style="5" customWidth="1"/>
    <col min="13324" max="13568" width="9.140625" style="5"/>
    <col min="13569" max="13569" width="5.7109375" style="5" customWidth="1"/>
    <col min="13570" max="13570" width="26.140625" style="5" customWidth="1"/>
    <col min="13571" max="13571" width="8.7109375" style="5" customWidth="1"/>
    <col min="13572" max="13572" width="37.140625" style="5" customWidth="1"/>
    <col min="13573" max="13579" width="15" style="5" customWidth="1"/>
    <col min="13580" max="13824" width="9.140625" style="5"/>
    <col min="13825" max="13825" width="5.7109375" style="5" customWidth="1"/>
    <col min="13826" max="13826" width="26.140625" style="5" customWidth="1"/>
    <col min="13827" max="13827" width="8.7109375" style="5" customWidth="1"/>
    <col min="13828" max="13828" width="37.140625" style="5" customWidth="1"/>
    <col min="13829" max="13835" width="15" style="5" customWidth="1"/>
    <col min="13836" max="14080" width="9.140625" style="5"/>
    <col min="14081" max="14081" width="5.7109375" style="5" customWidth="1"/>
    <col min="14082" max="14082" width="26.140625" style="5" customWidth="1"/>
    <col min="14083" max="14083" width="8.7109375" style="5" customWidth="1"/>
    <col min="14084" max="14084" width="37.140625" style="5" customWidth="1"/>
    <col min="14085" max="14091" width="15" style="5" customWidth="1"/>
    <col min="14092" max="14336" width="9.140625" style="5"/>
    <col min="14337" max="14337" width="5.7109375" style="5" customWidth="1"/>
    <col min="14338" max="14338" width="26.140625" style="5" customWidth="1"/>
    <col min="14339" max="14339" width="8.7109375" style="5" customWidth="1"/>
    <col min="14340" max="14340" width="37.140625" style="5" customWidth="1"/>
    <col min="14341" max="14347" width="15" style="5" customWidth="1"/>
    <col min="14348" max="14592" width="9.140625" style="5"/>
    <col min="14593" max="14593" width="5.7109375" style="5" customWidth="1"/>
    <col min="14594" max="14594" width="26.140625" style="5" customWidth="1"/>
    <col min="14595" max="14595" width="8.7109375" style="5" customWidth="1"/>
    <col min="14596" max="14596" width="37.140625" style="5" customWidth="1"/>
    <col min="14597" max="14603" width="15" style="5" customWidth="1"/>
    <col min="14604" max="14848" width="9.140625" style="5"/>
    <col min="14849" max="14849" width="5.7109375" style="5" customWidth="1"/>
    <col min="14850" max="14850" width="26.140625" style="5" customWidth="1"/>
    <col min="14851" max="14851" width="8.7109375" style="5" customWidth="1"/>
    <col min="14852" max="14852" width="37.140625" style="5" customWidth="1"/>
    <col min="14853" max="14859" width="15" style="5" customWidth="1"/>
    <col min="14860" max="15104" width="9.140625" style="5"/>
    <col min="15105" max="15105" width="5.7109375" style="5" customWidth="1"/>
    <col min="15106" max="15106" width="26.140625" style="5" customWidth="1"/>
    <col min="15107" max="15107" width="8.7109375" style="5" customWidth="1"/>
    <col min="15108" max="15108" width="37.140625" style="5" customWidth="1"/>
    <col min="15109" max="15115" width="15" style="5" customWidth="1"/>
    <col min="15116" max="15360" width="9.140625" style="5"/>
    <col min="15361" max="15361" width="5.7109375" style="5" customWidth="1"/>
    <col min="15362" max="15362" width="26.140625" style="5" customWidth="1"/>
    <col min="15363" max="15363" width="8.7109375" style="5" customWidth="1"/>
    <col min="15364" max="15364" width="37.140625" style="5" customWidth="1"/>
    <col min="15365" max="15371" width="15" style="5" customWidth="1"/>
    <col min="15372" max="15616" width="9.140625" style="5"/>
    <col min="15617" max="15617" width="5.7109375" style="5" customWidth="1"/>
    <col min="15618" max="15618" width="26.140625" style="5" customWidth="1"/>
    <col min="15619" max="15619" width="8.7109375" style="5" customWidth="1"/>
    <col min="15620" max="15620" width="37.140625" style="5" customWidth="1"/>
    <col min="15621" max="15627" width="15" style="5" customWidth="1"/>
    <col min="15628" max="15872" width="9.140625" style="5"/>
    <col min="15873" max="15873" width="5.7109375" style="5" customWidth="1"/>
    <col min="15874" max="15874" width="26.140625" style="5" customWidth="1"/>
    <col min="15875" max="15875" width="8.7109375" style="5" customWidth="1"/>
    <col min="15876" max="15876" width="37.140625" style="5" customWidth="1"/>
    <col min="15877" max="15883" width="15" style="5" customWidth="1"/>
    <col min="15884" max="16128" width="9.140625" style="5"/>
    <col min="16129" max="16129" width="5.7109375" style="5" customWidth="1"/>
    <col min="16130" max="16130" width="26.140625" style="5" customWidth="1"/>
    <col min="16131" max="16131" width="8.7109375" style="5" customWidth="1"/>
    <col min="16132" max="16132" width="37.140625" style="5" customWidth="1"/>
    <col min="16133" max="16139" width="15" style="5" customWidth="1"/>
    <col min="16140" max="16384" width="9.140625" style="5"/>
  </cols>
  <sheetData>
    <row r="3" spans="1:11" x14ac:dyDescent="0.2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8" x14ac:dyDescent="0.25">
      <c r="A7" s="6" t="s">
        <v>3</v>
      </c>
      <c r="B7" s="7" t="s">
        <v>692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5" thickBot="1" x14ac:dyDescent="0.25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25">
      <c r="A9" s="1" t="s">
        <v>3</v>
      </c>
      <c r="B9" s="14"/>
      <c r="C9" s="15"/>
      <c r="D9" s="16" t="s">
        <v>5</v>
      </c>
      <c r="E9" s="138" t="s">
        <v>6</v>
      </c>
      <c r="F9" s="139"/>
      <c r="G9" s="138" t="s">
        <v>7</v>
      </c>
      <c r="H9" s="139"/>
      <c r="I9" s="17"/>
      <c r="J9" s="17"/>
      <c r="K9" s="12"/>
    </row>
    <row r="10" spans="1:11" ht="34.5" customHeight="1" x14ac:dyDescent="0.2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25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5" thickBot="1" x14ac:dyDescent="0.25">
      <c r="A12" s="1" t="s">
        <v>3</v>
      </c>
      <c r="B12" s="28" t="s">
        <v>693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x14ac:dyDescent="0.2">
      <c r="A13" s="1" t="s">
        <v>3</v>
      </c>
      <c r="B13" s="33" t="s">
        <v>28</v>
      </c>
      <c r="C13" s="34" t="s">
        <v>694</v>
      </c>
      <c r="D13" s="35" t="s">
        <v>695</v>
      </c>
      <c r="E13" s="36">
        <v>60000</v>
      </c>
      <c r="F13" s="37">
        <v>53.03</v>
      </c>
      <c r="G13" s="36">
        <v>19000</v>
      </c>
      <c r="H13" s="37">
        <v>9000</v>
      </c>
      <c r="I13" s="38">
        <v>40000</v>
      </c>
      <c r="J13" s="38">
        <f>E13-(F13+H13+I13)</f>
        <v>10946.970000000001</v>
      </c>
      <c r="K13" s="12"/>
    </row>
    <row r="14" spans="1:11" x14ac:dyDescent="0.2">
      <c r="A14" s="1" t="s">
        <v>3</v>
      </c>
      <c r="B14" s="39"/>
      <c r="C14" s="40"/>
      <c r="D14" s="41" t="s">
        <v>31</v>
      </c>
      <c r="E14" s="42"/>
      <c r="F14" s="43"/>
      <c r="G14" s="42"/>
      <c r="H14" s="43"/>
      <c r="I14" s="44">
        <v>40000</v>
      </c>
      <c r="J14" s="44"/>
      <c r="K14" s="12"/>
    </row>
    <row r="15" spans="1:11" x14ac:dyDescent="0.2">
      <c r="A15" s="1" t="s">
        <v>3</v>
      </c>
      <c r="B15" s="33" t="s">
        <v>28</v>
      </c>
      <c r="C15" s="34" t="s">
        <v>696</v>
      </c>
      <c r="D15" s="35" t="s">
        <v>697</v>
      </c>
      <c r="E15" s="36">
        <v>209000</v>
      </c>
      <c r="F15" s="37">
        <v>158615.35</v>
      </c>
      <c r="G15" s="36">
        <v>28000</v>
      </c>
      <c r="H15" s="37">
        <v>28000</v>
      </c>
      <c r="I15" s="38">
        <v>22000</v>
      </c>
      <c r="J15" s="38">
        <f>E15-(F15+H15+I15)</f>
        <v>384.64999999999418</v>
      </c>
      <c r="K15" s="12"/>
    </row>
    <row r="16" spans="1:11" x14ac:dyDescent="0.2">
      <c r="A16" s="1" t="s">
        <v>3</v>
      </c>
      <c r="B16" s="39"/>
      <c r="C16" s="40"/>
      <c r="D16" s="41" t="s">
        <v>31</v>
      </c>
      <c r="E16" s="42"/>
      <c r="F16" s="43"/>
      <c r="G16" s="42"/>
      <c r="H16" s="43"/>
      <c r="I16" s="44">
        <v>22000</v>
      </c>
      <c r="J16" s="44"/>
      <c r="K16" s="12"/>
    </row>
    <row r="17" spans="1:11" x14ac:dyDescent="0.2">
      <c r="A17" s="1" t="s">
        <v>3</v>
      </c>
      <c r="B17" s="33" t="s">
        <v>28</v>
      </c>
      <c r="C17" s="34" t="s">
        <v>698</v>
      </c>
      <c r="D17" s="35" t="s">
        <v>699</v>
      </c>
      <c r="E17" s="36">
        <v>70000</v>
      </c>
      <c r="F17" s="37">
        <v>1164.02</v>
      </c>
      <c r="G17" s="36">
        <v>10000</v>
      </c>
      <c r="H17" s="37">
        <v>7000</v>
      </c>
      <c r="I17" s="38">
        <v>20000</v>
      </c>
      <c r="J17" s="38">
        <f>E17-(F17+H17+I17)</f>
        <v>41835.979999999996</v>
      </c>
      <c r="K17" s="12"/>
    </row>
    <row r="18" spans="1:11" x14ac:dyDescent="0.2">
      <c r="A18" s="1" t="s">
        <v>3</v>
      </c>
      <c r="B18" s="39"/>
      <c r="C18" s="40"/>
      <c r="D18" s="41" t="s">
        <v>31</v>
      </c>
      <c r="E18" s="42"/>
      <c r="F18" s="43"/>
      <c r="G18" s="42"/>
      <c r="H18" s="43"/>
      <c r="I18" s="44">
        <v>20000</v>
      </c>
      <c r="J18" s="44"/>
      <c r="K18" s="12"/>
    </row>
    <row r="19" spans="1:11" x14ac:dyDescent="0.2">
      <c r="A19" s="1" t="s">
        <v>3</v>
      </c>
      <c r="B19" s="33" t="s">
        <v>28</v>
      </c>
      <c r="C19" s="34" t="s">
        <v>700</v>
      </c>
      <c r="D19" s="35" t="s">
        <v>701</v>
      </c>
      <c r="E19" s="36">
        <v>88000</v>
      </c>
      <c r="F19" s="37">
        <v>1691.58</v>
      </c>
      <c r="G19" s="36">
        <v>48000</v>
      </c>
      <c r="H19" s="37">
        <v>48000</v>
      </c>
      <c r="I19" s="38">
        <v>38000</v>
      </c>
      <c r="J19" s="38">
        <f>E19-(F19+H19+I19)</f>
        <v>308.41999999999825</v>
      </c>
      <c r="K19" s="12"/>
    </row>
    <row r="20" spans="1:11" x14ac:dyDescent="0.2">
      <c r="A20" s="1" t="s">
        <v>3</v>
      </c>
      <c r="B20" s="39"/>
      <c r="C20" s="40"/>
      <c r="D20" s="41" t="s">
        <v>31</v>
      </c>
      <c r="E20" s="42"/>
      <c r="F20" s="43"/>
      <c r="G20" s="42"/>
      <c r="H20" s="43"/>
      <c r="I20" s="44">
        <v>38000</v>
      </c>
      <c r="J20" s="44"/>
      <c r="K20" s="12"/>
    </row>
    <row r="21" spans="1:11" x14ac:dyDescent="0.2">
      <c r="A21" s="1" t="s">
        <v>3</v>
      </c>
      <c r="B21" s="33" t="s">
        <v>28</v>
      </c>
      <c r="C21" s="34" t="s">
        <v>702</v>
      </c>
      <c r="D21" s="35" t="s">
        <v>703</v>
      </c>
      <c r="E21" s="36">
        <v>140000</v>
      </c>
      <c r="F21" s="37">
        <v>1466.7</v>
      </c>
      <c r="G21" s="36">
        <v>7000</v>
      </c>
      <c r="H21" s="37">
        <v>7000</v>
      </c>
      <c r="I21" s="38">
        <v>5000</v>
      </c>
      <c r="J21" s="38">
        <f>E21-(F21+H21+I21)</f>
        <v>126533.3</v>
      </c>
      <c r="K21" s="12"/>
    </row>
    <row r="22" spans="1:11" x14ac:dyDescent="0.2">
      <c r="A22" s="1" t="s">
        <v>3</v>
      </c>
      <c r="B22" s="39"/>
      <c r="C22" s="40"/>
      <c r="D22" s="41" t="s">
        <v>31</v>
      </c>
      <c r="E22" s="42"/>
      <c r="F22" s="43"/>
      <c r="G22" s="42"/>
      <c r="H22" s="43"/>
      <c r="I22" s="44">
        <v>5000</v>
      </c>
      <c r="J22" s="44"/>
      <c r="K22" s="12"/>
    </row>
    <row r="23" spans="1:11" x14ac:dyDescent="0.2">
      <c r="A23" s="1" t="s">
        <v>3</v>
      </c>
      <c r="B23" s="33" t="s">
        <v>28</v>
      </c>
      <c r="C23" s="34" t="s">
        <v>704</v>
      </c>
      <c r="D23" s="35" t="s">
        <v>705</v>
      </c>
      <c r="E23" s="36">
        <v>143000</v>
      </c>
      <c r="F23" s="37">
        <v>22.99</v>
      </c>
      <c r="G23" s="36">
        <v>3000</v>
      </c>
      <c r="H23" s="37">
        <v>3000</v>
      </c>
      <c r="I23" s="38">
        <v>5000</v>
      </c>
      <c r="J23" s="38">
        <f>E23-(F23+H23+I23)</f>
        <v>134977.01</v>
      </c>
      <c r="K23" s="12"/>
    </row>
    <row r="24" spans="1:11" x14ac:dyDescent="0.2">
      <c r="A24" s="1" t="s">
        <v>3</v>
      </c>
      <c r="B24" s="39"/>
      <c r="C24" s="40"/>
      <c r="D24" s="41" t="s">
        <v>31</v>
      </c>
      <c r="E24" s="42"/>
      <c r="F24" s="43"/>
      <c r="G24" s="42"/>
      <c r="H24" s="43"/>
      <c r="I24" s="44">
        <v>5000</v>
      </c>
      <c r="J24" s="44"/>
      <c r="K24" s="12"/>
    </row>
    <row r="25" spans="1:11" x14ac:dyDescent="0.2">
      <c r="A25" s="1" t="s">
        <v>3</v>
      </c>
      <c r="B25" s="33" t="s">
        <v>28</v>
      </c>
      <c r="C25" s="34" t="s">
        <v>706</v>
      </c>
      <c r="D25" s="35" t="s">
        <v>707</v>
      </c>
      <c r="E25" s="36">
        <v>70000</v>
      </c>
      <c r="F25" s="37">
        <v>4288.91</v>
      </c>
      <c r="G25" s="36">
        <v>10000</v>
      </c>
      <c r="H25" s="37">
        <v>10000</v>
      </c>
      <c r="I25" s="38">
        <v>12000</v>
      </c>
      <c r="J25" s="38">
        <f>E25-(F25+H25+I25)</f>
        <v>43711.09</v>
      </c>
      <c r="K25" s="12"/>
    </row>
    <row r="26" spans="1:11" x14ac:dyDescent="0.2">
      <c r="A26" s="1" t="s">
        <v>3</v>
      </c>
      <c r="B26" s="39"/>
      <c r="C26" s="40"/>
      <c r="D26" s="41" t="s">
        <v>31</v>
      </c>
      <c r="E26" s="42"/>
      <c r="F26" s="43"/>
      <c r="G26" s="42"/>
      <c r="H26" s="43"/>
      <c r="I26" s="44">
        <v>12000</v>
      </c>
      <c r="J26" s="44"/>
      <c r="K26" s="12"/>
    </row>
    <row r="27" spans="1:11" x14ac:dyDescent="0.2">
      <c r="A27" s="1" t="s">
        <v>3</v>
      </c>
      <c r="B27" s="33" t="s">
        <v>28</v>
      </c>
      <c r="C27" s="34" t="s">
        <v>708</v>
      </c>
      <c r="D27" s="35" t="s">
        <v>709</v>
      </c>
      <c r="E27" s="36">
        <v>140000</v>
      </c>
      <c r="F27" s="37">
        <v>1966.72</v>
      </c>
      <c r="G27" s="36">
        <v>8000</v>
      </c>
      <c r="H27" s="37">
        <v>24500</v>
      </c>
      <c r="I27" s="38">
        <v>3000</v>
      </c>
      <c r="J27" s="38">
        <f>E27-(F27+H27+I27)</f>
        <v>110533.28</v>
      </c>
      <c r="K27" s="12"/>
    </row>
    <row r="28" spans="1:11" x14ac:dyDescent="0.2">
      <c r="A28" s="1" t="s">
        <v>3</v>
      </c>
      <c r="B28" s="39"/>
      <c r="C28" s="40"/>
      <c r="D28" s="41" t="s">
        <v>31</v>
      </c>
      <c r="E28" s="42"/>
      <c r="F28" s="43"/>
      <c r="G28" s="42"/>
      <c r="H28" s="43"/>
      <c r="I28" s="44">
        <v>3000</v>
      </c>
      <c r="J28" s="44"/>
      <c r="K28" s="12"/>
    </row>
    <row r="29" spans="1:11" x14ac:dyDescent="0.2">
      <c r="A29" s="1" t="s">
        <v>3</v>
      </c>
      <c r="B29" s="33" t="s">
        <v>28</v>
      </c>
      <c r="C29" s="34" t="s">
        <v>710</v>
      </c>
      <c r="D29" s="35" t="s">
        <v>711</v>
      </c>
      <c r="E29" s="36">
        <v>150000</v>
      </c>
      <c r="F29" s="37">
        <v>0</v>
      </c>
      <c r="G29" s="36">
        <v>2000</v>
      </c>
      <c r="H29" s="37">
        <v>2000</v>
      </c>
      <c r="I29" s="38">
        <v>4000</v>
      </c>
      <c r="J29" s="38">
        <f>E29-(F29+H29+I29)</f>
        <v>144000</v>
      </c>
      <c r="K29" s="12"/>
    </row>
    <row r="30" spans="1:11" x14ac:dyDescent="0.2">
      <c r="A30" s="1" t="s">
        <v>3</v>
      </c>
      <c r="B30" s="39"/>
      <c r="C30" s="40"/>
      <c r="D30" s="41" t="s">
        <v>31</v>
      </c>
      <c r="E30" s="42"/>
      <c r="F30" s="43"/>
      <c r="G30" s="42"/>
      <c r="H30" s="43"/>
      <c r="I30" s="44">
        <v>4000</v>
      </c>
      <c r="J30" s="44"/>
      <c r="K30" s="12"/>
    </row>
    <row r="31" spans="1:11" x14ac:dyDescent="0.2">
      <c r="A31" s="1" t="s">
        <v>3</v>
      </c>
      <c r="B31" s="33" t="s">
        <v>28</v>
      </c>
      <c r="C31" s="34" t="s">
        <v>712</v>
      </c>
      <c r="D31" s="35" t="s">
        <v>713</v>
      </c>
      <c r="E31" s="36">
        <v>135000</v>
      </c>
      <c r="F31" s="37">
        <v>0</v>
      </c>
      <c r="G31" s="36">
        <v>2000</v>
      </c>
      <c r="H31" s="37">
        <v>2000</v>
      </c>
      <c r="I31" s="38">
        <v>5000</v>
      </c>
      <c r="J31" s="38">
        <f>E31-(F31+H31+I31)</f>
        <v>128000</v>
      </c>
      <c r="K31" s="12"/>
    </row>
    <row r="32" spans="1:11" x14ac:dyDescent="0.2">
      <c r="A32" s="1" t="s">
        <v>3</v>
      </c>
      <c r="B32" s="39"/>
      <c r="C32" s="40"/>
      <c r="D32" s="41" t="s">
        <v>31</v>
      </c>
      <c r="E32" s="42"/>
      <c r="F32" s="43"/>
      <c r="G32" s="42"/>
      <c r="H32" s="43"/>
      <c r="I32" s="44">
        <v>5000</v>
      </c>
      <c r="J32" s="44"/>
      <c r="K32" s="12"/>
    </row>
    <row r="33" spans="1:11" x14ac:dyDescent="0.2">
      <c r="A33" s="1" t="s">
        <v>3</v>
      </c>
      <c r="B33" s="33" t="s">
        <v>714</v>
      </c>
      <c r="C33" s="34" t="s">
        <v>715</v>
      </c>
      <c r="D33" s="35" t="s">
        <v>716</v>
      </c>
      <c r="E33" s="36">
        <v>400000</v>
      </c>
      <c r="F33" s="37">
        <v>0</v>
      </c>
      <c r="G33" s="36">
        <v>0</v>
      </c>
      <c r="H33" s="37">
        <v>0</v>
      </c>
      <c r="I33" s="38">
        <v>400000</v>
      </c>
      <c r="J33" s="38">
        <f>E33-(F33+H33+I33)</f>
        <v>0</v>
      </c>
      <c r="K33" s="12"/>
    </row>
    <row r="34" spans="1:11" x14ac:dyDescent="0.2">
      <c r="A34" s="1" t="s">
        <v>3</v>
      </c>
      <c r="B34" s="39"/>
      <c r="C34" s="40"/>
      <c r="D34" s="41" t="s">
        <v>27</v>
      </c>
      <c r="E34" s="42"/>
      <c r="F34" s="43"/>
      <c r="G34" s="42"/>
      <c r="H34" s="43"/>
      <c r="I34" s="44">
        <v>400000</v>
      </c>
      <c r="J34" s="44"/>
      <c r="K34" s="12"/>
    </row>
    <row r="35" spans="1:11" x14ac:dyDescent="0.2">
      <c r="A35" s="1" t="s">
        <v>3</v>
      </c>
      <c r="B35" s="33" t="s">
        <v>717</v>
      </c>
      <c r="C35" s="34" t="s">
        <v>718</v>
      </c>
      <c r="D35" s="35" t="s">
        <v>719</v>
      </c>
      <c r="E35" s="36">
        <v>72350</v>
      </c>
      <c r="F35" s="37">
        <v>22350</v>
      </c>
      <c r="G35" s="36">
        <v>25000</v>
      </c>
      <c r="H35" s="37">
        <v>50000</v>
      </c>
      <c r="I35" s="38">
        <v>9000</v>
      </c>
      <c r="J35" s="38">
        <f>E35-(F35+H35+I35)</f>
        <v>-9000</v>
      </c>
      <c r="K35" s="12"/>
    </row>
    <row r="36" spans="1:11" x14ac:dyDescent="0.2">
      <c r="A36" s="1" t="s">
        <v>3</v>
      </c>
      <c r="B36" s="39"/>
      <c r="C36" s="40"/>
      <c r="D36" s="41" t="s">
        <v>720</v>
      </c>
      <c r="E36" s="42"/>
      <c r="F36" s="43"/>
      <c r="G36" s="42"/>
      <c r="H36" s="43"/>
      <c r="I36" s="44">
        <v>4500</v>
      </c>
      <c r="J36" s="44"/>
      <c r="K36" s="12"/>
    </row>
    <row r="37" spans="1:11" x14ac:dyDescent="0.2">
      <c r="A37" s="1" t="s">
        <v>3</v>
      </c>
      <c r="B37" s="39"/>
      <c r="C37" s="40"/>
      <c r="D37" s="41" t="s">
        <v>721</v>
      </c>
      <c r="E37" s="42"/>
      <c r="F37" s="43"/>
      <c r="G37" s="42"/>
      <c r="H37" s="43"/>
      <c r="I37" s="44">
        <v>4050</v>
      </c>
      <c r="J37" s="44"/>
      <c r="K37" s="12"/>
    </row>
    <row r="38" spans="1:11" x14ac:dyDescent="0.2">
      <c r="A38" s="1" t="s">
        <v>3</v>
      </c>
      <c r="B38" s="39"/>
      <c r="C38" s="40"/>
      <c r="D38" s="41" t="s">
        <v>722</v>
      </c>
      <c r="E38" s="42"/>
      <c r="F38" s="43"/>
      <c r="G38" s="42"/>
      <c r="H38" s="43"/>
      <c r="I38" s="44">
        <v>450</v>
      </c>
      <c r="J38" s="44"/>
      <c r="K38" s="12"/>
    </row>
    <row r="39" spans="1:11" x14ac:dyDescent="0.2">
      <c r="A39" s="1" t="s">
        <v>3</v>
      </c>
      <c r="B39" s="33" t="s">
        <v>717</v>
      </c>
      <c r="C39" s="34" t="s">
        <v>723</v>
      </c>
      <c r="D39" s="35" t="s">
        <v>724</v>
      </c>
      <c r="E39" s="36">
        <v>955800</v>
      </c>
      <c r="F39" s="37">
        <v>747751.99</v>
      </c>
      <c r="G39" s="36">
        <v>100000</v>
      </c>
      <c r="H39" s="37">
        <v>109000</v>
      </c>
      <c r="I39" s="38">
        <v>50000</v>
      </c>
      <c r="J39" s="38">
        <f>E39-(F39+H39+I39)</f>
        <v>49048.010000000009</v>
      </c>
      <c r="K39" s="12"/>
    </row>
    <row r="40" spans="1:11" x14ac:dyDescent="0.2">
      <c r="A40" s="1" t="s">
        <v>3</v>
      </c>
      <c r="B40" s="39"/>
      <c r="C40" s="40"/>
      <c r="D40" s="41" t="s">
        <v>31</v>
      </c>
      <c r="E40" s="42"/>
      <c r="F40" s="43"/>
      <c r="G40" s="42"/>
      <c r="H40" s="43"/>
      <c r="I40" s="44">
        <v>50000</v>
      </c>
      <c r="J40" s="44"/>
      <c r="K40" s="12"/>
    </row>
    <row r="41" spans="1:11" x14ac:dyDescent="0.2">
      <c r="A41" s="1" t="s">
        <v>3</v>
      </c>
      <c r="B41" s="33" t="s">
        <v>717</v>
      </c>
      <c r="C41" s="34" t="s">
        <v>725</v>
      </c>
      <c r="D41" s="35" t="s">
        <v>726</v>
      </c>
      <c r="E41" s="36">
        <v>34000</v>
      </c>
      <c r="F41" s="37">
        <v>474.32</v>
      </c>
      <c r="G41" s="36">
        <v>30600</v>
      </c>
      <c r="H41" s="37">
        <v>118.6</v>
      </c>
      <c r="I41" s="38">
        <v>31200</v>
      </c>
      <c r="J41" s="38">
        <f>E41-(F41+H41+I41)</f>
        <v>2207.0800000000017</v>
      </c>
      <c r="K41" s="12"/>
    </row>
    <row r="42" spans="1:11" x14ac:dyDescent="0.2">
      <c r="A42" s="1" t="s">
        <v>3</v>
      </c>
      <c r="B42" s="39"/>
      <c r="C42" s="40"/>
      <c r="D42" s="41" t="s">
        <v>31</v>
      </c>
      <c r="E42" s="42"/>
      <c r="F42" s="43"/>
      <c r="G42" s="42"/>
      <c r="H42" s="43"/>
      <c r="I42" s="44">
        <v>31200</v>
      </c>
      <c r="J42" s="44"/>
      <c r="K42" s="12"/>
    </row>
    <row r="43" spans="1:11" x14ac:dyDescent="0.2">
      <c r="A43" s="1" t="s">
        <v>3</v>
      </c>
      <c r="B43" s="33" t="s">
        <v>717</v>
      </c>
      <c r="C43" s="34" t="s">
        <v>727</v>
      </c>
      <c r="D43" s="35" t="s">
        <v>728</v>
      </c>
      <c r="E43" s="36">
        <v>35848.400000000001</v>
      </c>
      <c r="F43" s="37">
        <v>84.43</v>
      </c>
      <c r="G43" s="36">
        <v>22500</v>
      </c>
      <c r="H43" s="37">
        <v>763.9</v>
      </c>
      <c r="I43" s="38">
        <v>35000</v>
      </c>
      <c r="J43" s="38">
        <f>E43-(F43+H43+I43)</f>
        <v>6.9999999999708962E-2</v>
      </c>
      <c r="K43" s="12"/>
    </row>
    <row r="44" spans="1:11" x14ac:dyDescent="0.2">
      <c r="A44" s="1" t="s">
        <v>3</v>
      </c>
      <c r="B44" s="39"/>
      <c r="C44" s="40"/>
      <c r="D44" s="41" t="s">
        <v>31</v>
      </c>
      <c r="E44" s="42"/>
      <c r="F44" s="43"/>
      <c r="G44" s="42"/>
      <c r="H44" s="43"/>
      <c r="I44" s="44">
        <v>35000</v>
      </c>
      <c r="J44" s="44"/>
      <c r="K44" s="12"/>
    </row>
    <row r="45" spans="1:11" x14ac:dyDescent="0.2">
      <c r="A45" s="1" t="s">
        <v>3</v>
      </c>
      <c r="B45" s="33" t="s">
        <v>717</v>
      </c>
      <c r="C45" s="34" t="s">
        <v>729</v>
      </c>
      <c r="D45" s="35" t="s">
        <v>730</v>
      </c>
      <c r="E45" s="36">
        <v>73850</v>
      </c>
      <c r="F45" s="37">
        <v>258.64</v>
      </c>
      <c r="G45" s="36">
        <v>0</v>
      </c>
      <c r="H45" s="37">
        <v>365.9</v>
      </c>
      <c r="I45" s="38">
        <v>37500</v>
      </c>
      <c r="J45" s="38">
        <f>E45-(F45+H45+I45)</f>
        <v>35725.46</v>
      </c>
      <c r="K45" s="12"/>
    </row>
    <row r="46" spans="1:11" x14ac:dyDescent="0.2">
      <c r="A46" s="1" t="s">
        <v>3</v>
      </c>
      <c r="B46" s="39"/>
      <c r="C46" s="40"/>
      <c r="D46" s="41" t="s">
        <v>31</v>
      </c>
      <c r="E46" s="42"/>
      <c r="F46" s="43"/>
      <c r="G46" s="42"/>
      <c r="H46" s="43"/>
      <c r="I46" s="44">
        <v>37500</v>
      </c>
      <c r="J46" s="44"/>
      <c r="K46" s="12"/>
    </row>
    <row r="47" spans="1:11" x14ac:dyDescent="0.2">
      <c r="A47" s="1" t="s">
        <v>3</v>
      </c>
      <c r="B47" s="33" t="s">
        <v>717</v>
      </c>
      <c r="C47" s="34" t="s">
        <v>731</v>
      </c>
      <c r="D47" s="35" t="s">
        <v>732</v>
      </c>
      <c r="E47" s="36">
        <v>36906.400000000001</v>
      </c>
      <c r="F47" s="37">
        <v>971.71</v>
      </c>
      <c r="G47" s="36">
        <v>18000</v>
      </c>
      <c r="H47" s="37">
        <v>18236.8</v>
      </c>
      <c r="I47" s="38">
        <v>15000</v>
      </c>
      <c r="J47" s="38">
        <f>E47-(F47+H47+I47)</f>
        <v>2697.8900000000067</v>
      </c>
      <c r="K47" s="12"/>
    </row>
    <row r="48" spans="1:11" x14ac:dyDescent="0.2">
      <c r="A48" s="1" t="s">
        <v>3</v>
      </c>
      <c r="B48" s="39"/>
      <c r="C48" s="40"/>
      <c r="D48" s="41" t="s">
        <v>31</v>
      </c>
      <c r="E48" s="42"/>
      <c r="F48" s="43"/>
      <c r="G48" s="42"/>
      <c r="H48" s="43"/>
      <c r="I48" s="44">
        <v>15000</v>
      </c>
      <c r="J48" s="44"/>
      <c r="K48" s="12"/>
    </row>
    <row r="49" spans="1:11" x14ac:dyDescent="0.2">
      <c r="A49" s="1" t="s">
        <v>3</v>
      </c>
      <c r="B49" s="33" t="s">
        <v>717</v>
      </c>
      <c r="C49" s="34" t="s">
        <v>733</v>
      </c>
      <c r="D49" s="35" t="s">
        <v>734</v>
      </c>
      <c r="E49" s="36">
        <v>24830</v>
      </c>
      <c r="F49" s="37">
        <v>0</v>
      </c>
      <c r="G49" s="36">
        <v>21600</v>
      </c>
      <c r="H49" s="37">
        <v>830</v>
      </c>
      <c r="I49" s="38">
        <v>24000</v>
      </c>
      <c r="J49" s="38">
        <f>E49-(F49+H49+I49)</f>
        <v>0</v>
      </c>
      <c r="K49" s="12"/>
    </row>
    <row r="50" spans="1:11" x14ac:dyDescent="0.2">
      <c r="A50" s="1" t="s">
        <v>3</v>
      </c>
      <c r="B50" s="39"/>
      <c r="C50" s="40"/>
      <c r="D50" s="41" t="s">
        <v>31</v>
      </c>
      <c r="E50" s="42"/>
      <c r="F50" s="43"/>
      <c r="G50" s="42"/>
      <c r="H50" s="43"/>
      <c r="I50" s="44">
        <v>24000</v>
      </c>
      <c r="J50" s="44"/>
      <c r="K50" s="12"/>
    </row>
    <row r="51" spans="1:11" x14ac:dyDescent="0.2">
      <c r="A51" s="1" t="s">
        <v>3</v>
      </c>
      <c r="B51" s="33" t="s">
        <v>717</v>
      </c>
      <c r="C51" s="34" t="s">
        <v>735</v>
      </c>
      <c r="D51" s="35" t="s">
        <v>736</v>
      </c>
      <c r="E51" s="36">
        <v>15820</v>
      </c>
      <c r="F51" s="37">
        <v>0</v>
      </c>
      <c r="G51" s="36">
        <v>7200</v>
      </c>
      <c r="H51" s="37">
        <v>7820</v>
      </c>
      <c r="I51" s="38">
        <v>12000</v>
      </c>
      <c r="J51" s="38">
        <f>E51-(F51+H51+I51)</f>
        <v>-4000</v>
      </c>
      <c r="K51" s="12"/>
    </row>
    <row r="52" spans="1:11" x14ac:dyDescent="0.2">
      <c r="A52" s="1" t="s">
        <v>3</v>
      </c>
      <c r="B52" s="39"/>
      <c r="C52" s="40"/>
      <c r="D52" s="41" t="s">
        <v>31</v>
      </c>
      <c r="E52" s="42"/>
      <c r="F52" s="43"/>
      <c r="G52" s="42"/>
      <c r="H52" s="43"/>
      <c r="I52" s="44">
        <v>12000</v>
      </c>
      <c r="J52" s="44"/>
      <c r="K52" s="12"/>
    </row>
    <row r="53" spans="1:11" x14ac:dyDescent="0.2">
      <c r="A53" s="1" t="s">
        <v>3</v>
      </c>
      <c r="B53" s="33" t="s">
        <v>717</v>
      </c>
      <c r="C53" s="34" t="s">
        <v>737</v>
      </c>
      <c r="D53" s="35" t="s">
        <v>738</v>
      </c>
      <c r="E53" s="36">
        <v>370000</v>
      </c>
      <c r="F53" s="37">
        <v>0</v>
      </c>
      <c r="G53" s="36">
        <v>250000</v>
      </c>
      <c r="H53" s="37">
        <v>220000</v>
      </c>
      <c r="I53" s="38">
        <v>152147</v>
      </c>
      <c r="J53" s="38">
        <f>E53-(F53+H53+I53)</f>
        <v>-2147</v>
      </c>
      <c r="K53" s="12"/>
    </row>
    <row r="54" spans="1:11" x14ac:dyDescent="0.2">
      <c r="A54" s="1" t="s">
        <v>3</v>
      </c>
      <c r="B54" s="39"/>
      <c r="C54" s="40"/>
      <c r="D54" s="41" t="s">
        <v>31</v>
      </c>
      <c r="E54" s="42"/>
      <c r="F54" s="43"/>
      <c r="G54" s="42"/>
      <c r="H54" s="43"/>
      <c r="I54" s="44">
        <v>152147</v>
      </c>
      <c r="J54" s="44"/>
      <c r="K54" s="12"/>
    </row>
    <row r="55" spans="1:11" x14ac:dyDescent="0.2">
      <c r="A55" s="1" t="s">
        <v>3</v>
      </c>
      <c r="B55" s="33" t="s">
        <v>717</v>
      </c>
      <c r="C55" s="34" t="s">
        <v>739</v>
      </c>
      <c r="D55" s="35" t="s">
        <v>740</v>
      </c>
      <c r="E55" s="36">
        <v>35456.199999999997</v>
      </c>
      <c r="F55" s="37">
        <v>364.9</v>
      </c>
      <c r="G55" s="36">
        <v>31500</v>
      </c>
      <c r="H55" s="37">
        <v>500</v>
      </c>
      <c r="I55" s="38">
        <v>30000</v>
      </c>
      <c r="J55" s="38">
        <f>E55-(F55+H55+I55)</f>
        <v>4591.2999999999956</v>
      </c>
      <c r="K55" s="12"/>
    </row>
    <row r="56" spans="1:11" x14ac:dyDescent="0.2">
      <c r="A56" s="1" t="s">
        <v>3</v>
      </c>
      <c r="B56" s="39"/>
      <c r="C56" s="40"/>
      <c r="D56" s="41" t="s">
        <v>31</v>
      </c>
      <c r="E56" s="42"/>
      <c r="F56" s="43"/>
      <c r="G56" s="42"/>
      <c r="H56" s="43"/>
      <c r="I56" s="44">
        <v>30000</v>
      </c>
      <c r="J56" s="44"/>
      <c r="K56" s="12"/>
    </row>
    <row r="57" spans="1:11" x14ac:dyDescent="0.2">
      <c r="A57" s="1" t="s">
        <v>3</v>
      </c>
      <c r="B57" s="33" t="s">
        <v>717</v>
      </c>
      <c r="C57" s="34" t="s">
        <v>741</v>
      </c>
      <c r="D57" s="35" t="s">
        <v>742</v>
      </c>
      <c r="E57" s="36">
        <v>22293.3</v>
      </c>
      <c r="F57" s="37">
        <v>0</v>
      </c>
      <c r="G57" s="36">
        <v>6750</v>
      </c>
      <c r="H57" s="37">
        <v>569.70000000000005</v>
      </c>
      <c r="I57" s="38">
        <v>15000</v>
      </c>
      <c r="J57" s="38">
        <f>E57-(F57+H57+I57)</f>
        <v>6723.5999999999985</v>
      </c>
      <c r="K57" s="12"/>
    </row>
    <row r="58" spans="1:11" x14ac:dyDescent="0.2">
      <c r="A58" s="1" t="s">
        <v>3</v>
      </c>
      <c r="B58" s="39"/>
      <c r="C58" s="40"/>
      <c r="D58" s="41" t="s">
        <v>31</v>
      </c>
      <c r="E58" s="42"/>
      <c r="F58" s="43"/>
      <c r="G58" s="42"/>
      <c r="H58" s="43"/>
      <c r="I58" s="44">
        <v>15000</v>
      </c>
      <c r="J58" s="44"/>
      <c r="K58" s="12"/>
    </row>
    <row r="59" spans="1:11" x14ac:dyDescent="0.2">
      <c r="A59" s="1" t="s">
        <v>3</v>
      </c>
      <c r="B59" s="33" t="s">
        <v>717</v>
      </c>
      <c r="C59" s="34" t="s">
        <v>743</v>
      </c>
      <c r="D59" s="35" t="s">
        <v>744</v>
      </c>
      <c r="E59" s="36">
        <v>12339.5</v>
      </c>
      <c r="F59" s="37">
        <v>338.8</v>
      </c>
      <c r="G59" s="36">
        <v>0</v>
      </c>
      <c r="H59" s="37">
        <v>0</v>
      </c>
      <c r="I59" s="38">
        <v>12000</v>
      </c>
      <c r="J59" s="38">
        <f>E59-(F59+H59+I59)</f>
        <v>0.7000000000007276</v>
      </c>
      <c r="K59" s="12"/>
    </row>
    <row r="60" spans="1:11" x14ac:dyDescent="0.2">
      <c r="A60" s="1" t="s">
        <v>3</v>
      </c>
      <c r="B60" s="39"/>
      <c r="C60" s="40"/>
      <c r="D60" s="41" t="s">
        <v>31</v>
      </c>
      <c r="E60" s="42"/>
      <c r="F60" s="43"/>
      <c r="G60" s="42"/>
      <c r="H60" s="43"/>
      <c r="I60" s="44">
        <v>12000</v>
      </c>
      <c r="J60" s="44"/>
      <c r="K60" s="12"/>
    </row>
    <row r="61" spans="1:11" x14ac:dyDescent="0.2">
      <c r="A61" s="1" t="s">
        <v>3</v>
      </c>
      <c r="B61" s="33" t="s">
        <v>717</v>
      </c>
      <c r="C61" s="34" t="s">
        <v>745</v>
      </c>
      <c r="D61" s="35" t="s">
        <v>746</v>
      </c>
      <c r="E61" s="36">
        <v>21578.400000000001</v>
      </c>
      <c r="F61" s="37">
        <v>463.43</v>
      </c>
      <c r="G61" s="36">
        <v>13500</v>
      </c>
      <c r="H61" s="37">
        <v>13615</v>
      </c>
      <c r="I61" s="38">
        <v>7500</v>
      </c>
      <c r="J61" s="38">
        <f>E61-(F61+H61+I61)</f>
        <v>-2.9999999998835847E-2</v>
      </c>
      <c r="K61" s="12"/>
    </row>
    <row r="62" spans="1:11" x14ac:dyDescent="0.2">
      <c r="A62" s="1" t="s">
        <v>3</v>
      </c>
      <c r="B62" s="39"/>
      <c r="C62" s="40"/>
      <c r="D62" s="41" t="s">
        <v>31</v>
      </c>
      <c r="E62" s="42"/>
      <c r="F62" s="43"/>
      <c r="G62" s="42"/>
      <c r="H62" s="43"/>
      <c r="I62" s="44">
        <v>7500</v>
      </c>
      <c r="J62" s="44"/>
      <c r="K62" s="12"/>
    </row>
    <row r="63" spans="1:11" x14ac:dyDescent="0.2">
      <c r="A63" s="1" t="s">
        <v>3</v>
      </c>
      <c r="B63" s="33" t="s">
        <v>717</v>
      </c>
      <c r="C63" s="34" t="s">
        <v>747</v>
      </c>
      <c r="D63" s="35" t="s">
        <v>748</v>
      </c>
      <c r="E63" s="36">
        <v>22550.6</v>
      </c>
      <c r="F63" s="37">
        <v>0</v>
      </c>
      <c r="G63" s="36">
        <v>0</v>
      </c>
      <c r="H63" s="37">
        <v>550.6</v>
      </c>
      <c r="I63" s="38">
        <v>22000</v>
      </c>
      <c r="J63" s="38">
        <f>E63-(F63+H63+I63)</f>
        <v>0</v>
      </c>
      <c r="K63" s="12"/>
    </row>
    <row r="64" spans="1:11" x14ac:dyDescent="0.2">
      <c r="A64" s="1" t="s">
        <v>3</v>
      </c>
      <c r="B64" s="39"/>
      <c r="C64" s="40"/>
      <c r="D64" s="41" t="s">
        <v>31</v>
      </c>
      <c r="E64" s="42"/>
      <c r="F64" s="43"/>
      <c r="G64" s="42"/>
      <c r="H64" s="43"/>
      <c r="I64" s="44">
        <v>22000</v>
      </c>
      <c r="J64" s="44"/>
      <c r="K64" s="12"/>
    </row>
    <row r="65" spans="1:11" x14ac:dyDescent="0.2">
      <c r="A65" s="1" t="s">
        <v>3</v>
      </c>
      <c r="B65" s="33" t="s">
        <v>717</v>
      </c>
      <c r="C65" s="34" t="s">
        <v>749</v>
      </c>
      <c r="D65" s="35" t="s">
        <v>750</v>
      </c>
      <c r="E65" s="36">
        <v>6296.6</v>
      </c>
      <c r="F65" s="37">
        <v>0</v>
      </c>
      <c r="G65" s="36">
        <v>0</v>
      </c>
      <c r="H65" s="37">
        <v>796.6</v>
      </c>
      <c r="I65" s="38">
        <v>8000</v>
      </c>
      <c r="J65" s="38">
        <f>E65-(F65+H65+I65)</f>
        <v>-2500</v>
      </c>
      <c r="K65" s="12"/>
    </row>
    <row r="66" spans="1:11" x14ac:dyDescent="0.2">
      <c r="A66" s="1" t="s">
        <v>3</v>
      </c>
      <c r="B66" s="39"/>
      <c r="C66" s="40"/>
      <c r="D66" s="41" t="s">
        <v>31</v>
      </c>
      <c r="E66" s="42"/>
      <c r="F66" s="43"/>
      <c r="G66" s="42"/>
      <c r="H66" s="43"/>
      <c r="I66" s="44">
        <v>8000</v>
      </c>
      <c r="J66" s="44"/>
      <c r="K66" s="12"/>
    </row>
    <row r="67" spans="1:11" x14ac:dyDescent="0.2">
      <c r="A67" s="1" t="s">
        <v>3</v>
      </c>
      <c r="B67" s="33" t="s">
        <v>717</v>
      </c>
      <c r="C67" s="34" t="s">
        <v>751</v>
      </c>
      <c r="D67" s="35" t="s">
        <v>752</v>
      </c>
      <c r="E67" s="36">
        <v>22000</v>
      </c>
      <c r="F67" s="37">
        <v>0</v>
      </c>
      <c r="G67" s="36">
        <v>10800</v>
      </c>
      <c r="H67" s="37">
        <v>500</v>
      </c>
      <c r="I67" s="38">
        <v>16140</v>
      </c>
      <c r="J67" s="38">
        <f>E67-(F67+H67+I67)</f>
        <v>5360</v>
      </c>
      <c r="K67" s="12"/>
    </row>
    <row r="68" spans="1:11" x14ac:dyDescent="0.2">
      <c r="A68" s="1" t="s">
        <v>3</v>
      </c>
      <c r="B68" s="39"/>
      <c r="C68" s="40"/>
      <c r="D68" s="41" t="s">
        <v>31</v>
      </c>
      <c r="E68" s="42"/>
      <c r="F68" s="43"/>
      <c r="G68" s="42"/>
      <c r="H68" s="43"/>
      <c r="I68" s="44">
        <v>16140</v>
      </c>
      <c r="J68" s="44"/>
      <c r="K68" s="12"/>
    </row>
    <row r="69" spans="1:11" x14ac:dyDescent="0.2">
      <c r="A69" s="1" t="s">
        <v>3</v>
      </c>
      <c r="B69" s="33" t="s">
        <v>717</v>
      </c>
      <c r="C69" s="34" t="s">
        <v>753</v>
      </c>
      <c r="D69" s="35" t="s">
        <v>754</v>
      </c>
      <c r="E69" s="36">
        <v>16400</v>
      </c>
      <c r="F69" s="37">
        <v>0</v>
      </c>
      <c r="G69" s="36">
        <v>10800</v>
      </c>
      <c r="H69" s="37">
        <v>2400</v>
      </c>
      <c r="I69" s="38">
        <v>14000</v>
      </c>
      <c r="J69" s="38">
        <f>E69-(F69+H69+I69)</f>
        <v>0</v>
      </c>
      <c r="K69" s="12"/>
    </row>
    <row r="70" spans="1:11" x14ac:dyDescent="0.2">
      <c r="A70" s="1" t="s">
        <v>3</v>
      </c>
      <c r="B70" s="39"/>
      <c r="C70" s="40"/>
      <c r="D70" s="41" t="s">
        <v>31</v>
      </c>
      <c r="E70" s="42"/>
      <c r="F70" s="43"/>
      <c r="G70" s="42"/>
      <c r="H70" s="43"/>
      <c r="I70" s="44">
        <v>14000</v>
      </c>
      <c r="J70" s="44"/>
      <c r="K70" s="12"/>
    </row>
    <row r="71" spans="1:11" x14ac:dyDescent="0.2">
      <c r="A71" s="1" t="s">
        <v>3</v>
      </c>
      <c r="B71" s="33" t="s">
        <v>717</v>
      </c>
      <c r="C71" s="34" t="s">
        <v>755</v>
      </c>
      <c r="D71" s="35" t="s">
        <v>756</v>
      </c>
      <c r="E71" s="36">
        <v>10000</v>
      </c>
      <c r="F71" s="37">
        <v>0</v>
      </c>
      <c r="G71" s="36">
        <v>9000</v>
      </c>
      <c r="H71" s="37">
        <v>99.2</v>
      </c>
      <c r="I71" s="38">
        <v>9000</v>
      </c>
      <c r="J71" s="38">
        <f>E71-(F71+H71+I71)</f>
        <v>900.79999999999927</v>
      </c>
      <c r="K71" s="12"/>
    </row>
    <row r="72" spans="1:11" x14ac:dyDescent="0.2">
      <c r="A72" s="1" t="s">
        <v>3</v>
      </c>
      <c r="B72" s="39"/>
      <c r="C72" s="40"/>
      <c r="D72" s="41" t="s">
        <v>31</v>
      </c>
      <c r="E72" s="42"/>
      <c r="F72" s="43"/>
      <c r="G72" s="42"/>
      <c r="H72" s="43"/>
      <c r="I72" s="44">
        <v>9000</v>
      </c>
      <c r="J72" s="44"/>
      <c r="K72" s="12"/>
    </row>
    <row r="73" spans="1:11" x14ac:dyDescent="0.2">
      <c r="A73" s="1" t="s">
        <v>3</v>
      </c>
      <c r="B73" s="33" t="s">
        <v>717</v>
      </c>
      <c r="C73" s="34" t="s">
        <v>757</v>
      </c>
      <c r="D73" s="35" t="s">
        <v>758</v>
      </c>
      <c r="E73" s="36">
        <v>25000</v>
      </c>
      <c r="F73" s="37">
        <v>0</v>
      </c>
      <c r="G73" s="36">
        <v>0</v>
      </c>
      <c r="H73" s="37">
        <v>0</v>
      </c>
      <c r="I73" s="38">
        <v>25000</v>
      </c>
      <c r="J73" s="38">
        <f>E73-(F73+H73+I73)</f>
        <v>0</v>
      </c>
      <c r="K73" s="12"/>
    </row>
    <row r="74" spans="1:11" x14ac:dyDescent="0.2">
      <c r="A74" s="1" t="s">
        <v>3</v>
      </c>
      <c r="B74" s="39"/>
      <c r="C74" s="40"/>
      <c r="D74" s="41" t="s">
        <v>31</v>
      </c>
      <c r="E74" s="42"/>
      <c r="F74" s="43"/>
      <c r="G74" s="42"/>
      <c r="H74" s="43"/>
      <c r="I74" s="44">
        <v>25000</v>
      </c>
      <c r="J74" s="44"/>
      <c r="K74" s="12"/>
    </row>
    <row r="75" spans="1:11" x14ac:dyDescent="0.2">
      <c r="A75" s="1" t="s">
        <v>3</v>
      </c>
      <c r="B75" s="33" t="s">
        <v>717</v>
      </c>
      <c r="C75" s="34" t="s">
        <v>759</v>
      </c>
      <c r="D75" s="35" t="s">
        <v>760</v>
      </c>
      <c r="E75" s="36">
        <v>27600</v>
      </c>
      <c r="F75" s="37">
        <v>0</v>
      </c>
      <c r="G75" s="36">
        <v>0</v>
      </c>
      <c r="H75" s="37">
        <v>0</v>
      </c>
      <c r="I75" s="38">
        <v>14750</v>
      </c>
      <c r="J75" s="38">
        <f>E75-(F75+H75+I75)</f>
        <v>12850</v>
      </c>
      <c r="K75" s="12"/>
    </row>
    <row r="76" spans="1:11" x14ac:dyDescent="0.2">
      <c r="A76" s="1" t="s">
        <v>3</v>
      </c>
      <c r="B76" s="39"/>
      <c r="C76" s="40"/>
      <c r="D76" s="41" t="s">
        <v>31</v>
      </c>
      <c r="E76" s="42"/>
      <c r="F76" s="43"/>
      <c r="G76" s="42"/>
      <c r="H76" s="43"/>
      <c r="I76" s="44">
        <v>14750</v>
      </c>
      <c r="J76" s="44"/>
      <c r="K76" s="12"/>
    </row>
    <row r="77" spans="1:11" x14ac:dyDescent="0.2">
      <c r="A77" s="1" t="s">
        <v>3</v>
      </c>
      <c r="B77" s="33" t="s">
        <v>717</v>
      </c>
      <c r="C77" s="34" t="s">
        <v>761</v>
      </c>
      <c r="D77" s="35" t="s">
        <v>762</v>
      </c>
      <c r="E77" s="36">
        <v>16000</v>
      </c>
      <c r="F77" s="37">
        <v>0</v>
      </c>
      <c r="G77" s="36">
        <v>0</v>
      </c>
      <c r="H77" s="37">
        <v>0</v>
      </c>
      <c r="I77" s="38">
        <v>1000</v>
      </c>
      <c r="J77" s="38">
        <f>E77-(F77+H77+I77)</f>
        <v>15000</v>
      </c>
      <c r="K77" s="12"/>
    </row>
    <row r="78" spans="1:11" x14ac:dyDescent="0.2">
      <c r="A78" s="1" t="s">
        <v>3</v>
      </c>
      <c r="B78" s="39"/>
      <c r="C78" s="40"/>
      <c r="D78" s="41" t="s">
        <v>31</v>
      </c>
      <c r="E78" s="42"/>
      <c r="F78" s="43"/>
      <c r="G78" s="42"/>
      <c r="H78" s="43"/>
      <c r="I78" s="44">
        <v>1000</v>
      </c>
      <c r="J78" s="44"/>
      <c r="K78" s="12"/>
    </row>
    <row r="79" spans="1:11" x14ac:dyDescent="0.2">
      <c r="A79" s="1" t="s">
        <v>3</v>
      </c>
      <c r="B79" s="33" t="s">
        <v>717</v>
      </c>
      <c r="C79" s="34" t="s">
        <v>763</v>
      </c>
      <c r="D79" s="35" t="s">
        <v>764</v>
      </c>
      <c r="E79" s="36">
        <v>27000</v>
      </c>
      <c r="F79" s="37">
        <v>0</v>
      </c>
      <c r="G79" s="36">
        <v>0</v>
      </c>
      <c r="H79" s="37">
        <v>1000</v>
      </c>
      <c r="I79" s="38">
        <v>26000</v>
      </c>
      <c r="J79" s="38">
        <f>E79-(F79+H79+I79)</f>
        <v>0</v>
      </c>
      <c r="K79" s="12"/>
    </row>
    <row r="80" spans="1:11" x14ac:dyDescent="0.2">
      <c r="A80" s="1" t="s">
        <v>3</v>
      </c>
      <c r="B80" s="39"/>
      <c r="C80" s="40"/>
      <c r="D80" s="41" t="s">
        <v>31</v>
      </c>
      <c r="E80" s="42"/>
      <c r="F80" s="43"/>
      <c r="G80" s="42"/>
      <c r="H80" s="43"/>
      <c r="I80" s="44">
        <v>26000</v>
      </c>
      <c r="J80" s="44"/>
      <c r="K80" s="12"/>
    </row>
    <row r="81" spans="1:11" x14ac:dyDescent="0.2">
      <c r="A81" s="1" t="s">
        <v>3</v>
      </c>
      <c r="B81" s="33" t="s">
        <v>717</v>
      </c>
      <c r="C81" s="34" t="s">
        <v>765</v>
      </c>
      <c r="D81" s="35" t="s">
        <v>766</v>
      </c>
      <c r="E81" s="36">
        <v>3180</v>
      </c>
      <c r="F81" s="37">
        <v>0</v>
      </c>
      <c r="G81" s="36">
        <v>1600</v>
      </c>
      <c r="H81" s="37">
        <v>3180</v>
      </c>
      <c r="I81" s="38">
        <v>1600</v>
      </c>
      <c r="J81" s="38">
        <f>E81-(F81+H81+I81)</f>
        <v>-1600</v>
      </c>
      <c r="K81" s="12"/>
    </row>
    <row r="82" spans="1:11" x14ac:dyDescent="0.2">
      <c r="A82" s="1" t="s">
        <v>3</v>
      </c>
      <c r="B82" s="39"/>
      <c r="C82" s="40"/>
      <c r="D82" s="41" t="s">
        <v>360</v>
      </c>
      <c r="E82" s="42"/>
      <c r="F82" s="43"/>
      <c r="G82" s="42"/>
      <c r="H82" s="43"/>
      <c r="I82" s="44">
        <v>800</v>
      </c>
      <c r="J82" s="44"/>
      <c r="K82" s="12"/>
    </row>
    <row r="83" spans="1:11" x14ac:dyDescent="0.2">
      <c r="A83" s="1" t="s">
        <v>3</v>
      </c>
      <c r="B83" s="39"/>
      <c r="C83" s="40"/>
      <c r="D83" s="41" t="s">
        <v>361</v>
      </c>
      <c r="E83" s="42"/>
      <c r="F83" s="43"/>
      <c r="G83" s="42"/>
      <c r="H83" s="43"/>
      <c r="I83" s="44">
        <v>640</v>
      </c>
      <c r="J83" s="44"/>
      <c r="K83" s="12"/>
    </row>
    <row r="84" spans="1:11" x14ac:dyDescent="0.2">
      <c r="A84" s="1" t="s">
        <v>3</v>
      </c>
      <c r="B84" s="39"/>
      <c r="C84" s="40"/>
      <c r="D84" s="41" t="s">
        <v>690</v>
      </c>
      <c r="E84" s="42"/>
      <c r="F84" s="43"/>
      <c r="G84" s="42"/>
      <c r="H84" s="43"/>
      <c r="I84" s="44">
        <v>160</v>
      </c>
      <c r="J84" s="44"/>
      <c r="K84" s="12"/>
    </row>
    <row r="85" spans="1:11" x14ac:dyDescent="0.2">
      <c r="A85" s="1" t="s">
        <v>3</v>
      </c>
      <c r="B85" s="33" t="s">
        <v>717</v>
      </c>
      <c r="C85" s="34" t="s">
        <v>767</v>
      </c>
      <c r="D85" s="35" t="s">
        <v>768</v>
      </c>
      <c r="E85" s="36">
        <v>4324</v>
      </c>
      <c r="F85" s="37">
        <v>0</v>
      </c>
      <c r="G85" s="36">
        <v>2200</v>
      </c>
      <c r="H85" s="37">
        <v>4324</v>
      </c>
      <c r="I85" s="38">
        <v>2200</v>
      </c>
      <c r="J85" s="38">
        <f>E85-(F85+H85+I85)</f>
        <v>-2200</v>
      </c>
      <c r="K85" s="12"/>
    </row>
    <row r="86" spans="1:11" x14ac:dyDescent="0.2">
      <c r="A86" s="1" t="s">
        <v>3</v>
      </c>
      <c r="B86" s="39"/>
      <c r="C86" s="40"/>
      <c r="D86" s="41" t="s">
        <v>360</v>
      </c>
      <c r="E86" s="42"/>
      <c r="F86" s="43"/>
      <c r="G86" s="42"/>
      <c r="H86" s="43"/>
      <c r="I86" s="44">
        <v>1100</v>
      </c>
      <c r="J86" s="44"/>
      <c r="K86" s="12"/>
    </row>
    <row r="87" spans="1:11" x14ac:dyDescent="0.2">
      <c r="A87" s="1" t="s">
        <v>3</v>
      </c>
      <c r="B87" s="39"/>
      <c r="C87" s="40"/>
      <c r="D87" s="41" t="s">
        <v>361</v>
      </c>
      <c r="E87" s="42"/>
      <c r="F87" s="43"/>
      <c r="G87" s="42"/>
      <c r="H87" s="43"/>
      <c r="I87" s="44">
        <v>880</v>
      </c>
      <c r="J87" s="44"/>
      <c r="K87" s="12"/>
    </row>
    <row r="88" spans="1:11" x14ac:dyDescent="0.2">
      <c r="A88" s="1" t="s">
        <v>3</v>
      </c>
      <c r="B88" s="39"/>
      <c r="C88" s="40"/>
      <c r="D88" s="41" t="s">
        <v>690</v>
      </c>
      <c r="E88" s="42"/>
      <c r="F88" s="43"/>
      <c r="G88" s="42"/>
      <c r="H88" s="43"/>
      <c r="I88" s="44">
        <v>220</v>
      </c>
      <c r="J88" s="44"/>
      <c r="K88" s="12"/>
    </row>
    <row r="89" spans="1:11" x14ac:dyDescent="0.2">
      <c r="A89" s="1" t="s">
        <v>3</v>
      </c>
      <c r="B89" s="33" t="s">
        <v>717</v>
      </c>
      <c r="C89" s="34" t="s">
        <v>769</v>
      </c>
      <c r="D89" s="35" t="s">
        <v>770</v>
      </c>
      <c r="E89" s="36">
        <v>2874.3</v>
      </c>
      <c r="F89" s="37">
        <v>0</v>
      </c>
      <c r="G89" s="36">
        <v>1400</v>
      </c>
      <c r="H89" s="37">
        <v>2874.3</v>
      </c>
      <c r="I89" s="38">
        <v>1400</v>
      </c>
      <c r="J89" s="38">
        <f>E89-(F89+H89+I89)</f>
        <v>-1400</v>
      </c>
      <c r="K89" s="12"/>
    </row>
    <row r="90" spans="1:11" x14ac:dyDescent="0.2">
      <c r="A90" s="1" t="s">
        <v>3</v>
      </c>
      <c r="B90" s="39"/>
      <c r="C90" s="40"/>
      <c r="D90" s="41" t="s">
        <v>360</v>
      </c>
      <c r="E90" s="42"/>
      <c r="F90" s="43"/>
      <c r="G90" s="42"/>
      <c r="H90" s="43"/>
      <c r="I90" s="44">
        <v>700</v>
      </c>
      <c r="J90" s="44"/>
      <c r="K90" s="12"/>
    </row>
    <row r="91" spans="1:11" x14ac:dyDescent="0.2">
      <c r="A91" s="1" t="s">
        <v>3</v>
      </c>
      <c r="B91" s="39"/>
      <c r="C91" s="40"/>
      <c r="D91" s="41" t="s">
        <v>361</v>
      </c>
      <c r="E91" s="42"/>
      <c r="F91" s="43"/>
      <c r="G91" s="42"/>
      <c r="H91" s="43"/>
      <c r="I91" s="44">
        <v>560</v>
      </c>
      <c r="J91" s="44"/>
      <c r="K91" s="12"/>
    </row>
    <row r="92" spans="1:11" x14ac:dyDescent="0.2">
      <c r="A92" s="1" t="s">
        <v>3</v>
      </c>
      <c r="B92" s="39"/>
      <c r="C92" s="40"/>
      <c r="D92" s="41" t="s">
        <v>690</v>
      </c>
      <c r="E92" s="42"/>
      <c r="F92" s="43"/>
      <c r="G92" s="42"/>
      <c r="H92" s="43"/>
      <c r="I92" s="44">
        <v>140</v>
      </c>
      <c r="J92" s="44"/>
      <c r="K92" s="12"/>
    </row>
    <row r="93" spans="1:11" x14ac:dyDescent="0.2">
      <c r="A93" s="1" t="s">
        <v>3</v>
      </c>
      <c r="B93" s="33" t="s">
        <v>717</v>
      </c>
      <c r="C93" s="34" t="s">
        <v>771</v>
      </c>
      <c r="D93" s="35" t="s">
        <v>772</v>
      </c>
      <c r="E93" s="36">
        <v>6141</v>
      </c>
      <c r="F93" s="37">
        <v>0</v>
      </c>
      <c r="G93" s="36">
        <v>3100</v>
      </c>
      <c r="H93" s="37">
        <v>6141</v>
      </c>
      <c r="I93" s="38">
        <v>3100</v>
      </c>
      <c r="J93" s="38">
        <f>E93-(F93+H93+I93)</f>
        <v>-3100</v>
      </c>
      <c r="K93" s="12"/>
    </row>
    <row r="94" spans="1:11" x14ac:dyDescent="0.2">
      <c r="A94" s="1" t="s">
        <v>3</v>
      </c>
      <c r="B94" s="39"/>
      <c r="C94" s="40"/>
      <c r="D94" s="41" t="s">
        <v>360</v>
      </c>
      <c r="E94" s="42"/>
      <c r="F94" s="43"/>
      <c r="G94" s="42"/>
      <c r="H94" s="43"/>
      <c r="I94" s="44">
        <v>1550</v>
      </c>
      <c r="J94" s="44"/>
      <c r="K94" s="12"/>
    </row>
    <row r="95" spans="1:11" x14ac:dyDescent="0.2">
      <c r="A95" s="1" t="s">
        <v>3</v>
      </c>
      <c r="B95" s="39"/>
      <c r="C95" s="40"/>
      <c r="D95" s="41" t="s">
        <v>361</v>
      </c>
      <c r="E95" s="42"/>
      <c r="F95" s="43"/>
      <c r="G95" s="42"/>
      <c r="H95" s="43"/>
      <c r="I95" s="44">
        <v>1240</v>
      </c>
      <c r="J95" s="44"/>
      <c r="K95" s="12"/>
    </row>
    <row r="96" spans="1:11" x14ac:dyDescent="0.2">
      <c r="A96" s="1" t="s">
        <v>3</v>
      </c>
      <c r="B96" s="39"/>
      <c r="C96" s="40"/>
      <c r="D96" s="41" t="s">
        <v>690</v>
      </c>
      <c r="E96" s="42"/>
      <c r="F96" s="43"/>
      <c r="G96" s="42"/>
      <c r="H96" s="43"/>
      <c r="I96" s="44">
        <v>310</v>
      </c>
      <c r="J96" s="44"/>
      <c r="K96" s="12"/>
    </row>
    <row r="97" spans="1:11" x14ac:dyDescent="0.2">
      <c r="A97" s="1" t="s">
        <v>3</v>
      </c>
      <c r="B97" s="33" t="s">
        <v>717</v>
      </c>
      <c r="C97" s="34" t="s">
        <v>773</v>
      </c>
      <c r="D97" s="35" t="s">
        <v>774</v>
      </c>
      <c r="E97" s="36">
        <v>7790.7</v>
      </c>
      <c r="F97" s="37">
        <v>0</v>
      </c>
      <c r="G97" s="36">
        <v>4000</v>
      </c>
      <c r="H97" s="37">
        <v>7790.7</v>
      </c>
      <c r="I97" s="38">
        <v>4000</v>
      </c>
      <c r="J97" s="38">
        <f>E97-(F97+H97+I97)</f>
        <v>-4000.0000000000009</v>
      </c>
      <c r="K97" s="12"/>
    </row>
    <row r="98" spans="1:11" x14ac:dyDescent="0.2">
      <c r="A98" s="1" t="s">
        <v>3</v>
      </c>
      <c r="B98" s="39"/>
      <c r="C98" s="40"/>
      <c r="D98" s="41" t="s">
        <v>360</v>
      </c>
      <c r="E98" s="42"/>
      <c r="F98" s="43"/>
      <c r="G98" s="42"/>
      <c r="H98" s="43"/>
      <c r="I98" s="44">
        <v>2000</v>
      </c>
      <c r="J98" s="44"/>
      <c r="K98" s="12"/>
    </row>
    <row r="99" spans="1:11" x14ac:dyDescent="0.2">
      <c r="A99" s="1" t="s">
        <v>3</v>
      </c>
      <c r="B99" s="39"/>
      <c r="C99" s="40"/>
      <c r="D99" s="41" t="s">
        <v>361</v>
      </c>
      <c r="E99" s="42"/>
      <c r="F99" s="43"/>
      <c r="G99" s="42"/>
      <c r="H99" s="43"/>
      <c r="I99" s="44">
        <v>1600</v>
      </c>
      <c r="J99" s="44"/>
      <c r="K99" s="12"/>
    </row>
    <row r="100" spans="1:11" ht="13.5" thickBot="1" x14ac:dyDescent="0.25">
      <c r="A100" s="1" t="s">
        <v>3</v>
      </c>
      <c r="B100" s="39"/>
      <c r="C100" s="40"/>
      <c r="D100" s="41" t="s">
        <v>690</v>
      </c>
      <c r="E100" s="42"/>
      <c r="F100" s="43"/>
      <c r="G100" s="42"/>
      <c r="H100" s="43"/>
      <c r="I100" s="44">
        <v>400</v>
      </c>
      <c r="J100" s="44"/>
      <c r="K100" s="12"/>
    </row>
    <row r="101" spans="1:11" ht="13.5" thickBot="1" x14ac:dyDescent="0.25">
      <c r="A101" s="1" t="s">
        <v>3</v>
      </c>
      <c r="B101" s="28" t="s">
        <v>775</v>
      </c>
      <c r="C101" s="29"/>
      <c r="D101" s="30"/>
      <c r="E101" s="31">
        <v>3513229.4</v>
      </c>
      <c r="F101" s="32">
        <v>942327.5</v>
      </c>
      <c r="G101" s="31">
        <v>706550</v>
      </c>
      <c r="H101" s="32">
        <v>591976.30000000005</v>
      </c>
      <c r="I101" s="32">
        <v>1132537</v>
      </c>
      <c r="J101" s="32">
        <v>846388.6</v>
      </c>
      <c r="K101" s="12"/>
    </row>
    <row r="102" spans="1:11" ht="13.5" thickBot="1" x14ac:dyDescent="0.25">
      <c r="A102" s="1" t="s">
        <v>3</v>
      </c>
      <c r="B102" s="45"/>
      <c r="C102" s="46"/>
      <c r="D102" s="47" t="s">
        <v>79</v>
      </c>
      <c r="E102" s="48">
        <f>SUM(E12:E101)/2</f>
        <v>3513229.4</v>
      </c>
      <c r="F102" s="49">
        <f>SUM(F12:F101)/2</f>
        <v>942327.51</v>
      </c>
      <c r="G102" s="48">
        <f>SUM(G12:G101)/2</f>
        <v>706550</v>
      </c>
      <c r="H102" s="50">
        <f>SUM(H12:H101)/2</f>
        <v>591976.29999999993</v>
      </c>
      <c r="I102" s="50">
        <f>SUM(I12:I101)/3</f>
        <v>1132537</v>
      </c>
      <c r="J102" s="50">
        <f>E102-(F102+H102+I102)</f>
        <v>846388.58999999985</v>
      </c>
      <c r="K102" s="51"/>
    </row>
    <row r="103" spans="1:11" x14ac:dyDescent="0.2">
      <c r="A103" s="1" t="s">
        <v>3</v>
      </c>
      <c r="C103" s="13"/>
      <c r="E103" s="12"/>
      <c r="F103" s="12"/>
      <c r="G103" s="12"/>
      <c r="H103" s="12"/>
      <c r="I103" s="12"/>
      <c r="J103" s="12"/>
      <c r="K103" s="1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6" fitToHeight="1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3:K89"/>
  <sheetViews>
    <sheetView showGridLines="0" workbookViewId="0"/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4" customWidth="1"/>
    <col min="12" max="256" width="9.140625" style="5"/>
    <col min="257" max="257" width="5.7109375" style="5" customWidth="1"/>
    <col min="258" max="258" width="26.140625" style="5" customWidth="1"/>
    <col min="259" max="259" width="8.7109375" style="5" customWidth="1"/>
    <col min="260" max="260" width="37.140625" style="5" customWidth="1"/>
    <col min="261" max="267" width="15" style="5" customWidth="1"/>
    <col min="268" max="512" width="9.140625" style="5"/>
    <col min="513" max="513" width="5.7109375" style="5" customWidth="1"/>
    <col min="514" max="514" width="26.140625" style="5" customWidth="1"/>
    <col min="515" max="515" width="8.7109375" style="5" customWidth="1"/>
    <col min="516" max="516" width="37.140625" style="5" customWidth="1"/>
    <col min="517" max="523" width="15" style="5" customWidth="1"/>
    <col min="524" max="768" width="9.140625" style="5"/>
    <col min="769" max="769" width="5.7109375" style="5" customWidth="1"/>
    <col min="770" max="770" width="26.140625" style="5" customWidth="1"/>
    <col min="771" max="771" width="8.7109375" style="5" customWidth="1"/>
    <col min="772" max="772" width="37.140625" style="5" customWidth="1"/>
    <col min="773" max="779" width="15" style="5" customWidth="1"/>
    <col min="780" max="1024" width="9.140625" style="5"/>
    <col min="1025" max="1025" width="5.7109375" style="5" customWidth="1"/>
    <col min="1026" max="1026" width="26.140625" style="5" customWidth="1"/>
    <col min="1027" max="1027" width="8.7109375" style="5" customWidth="1"/>
    <col min="1028" max="1028" width="37.140625" style="5" customWidth="1"/>
    <col min="1029" max="1035" width="15" style="5" customWidth="1"/>
    <col min="1036" max="1280" width="9.140625" style="5"/>
    <col min="1281" max="1281" width="5.7109375" style="5" customWidth="1"/>
    <col min="1282" max="1282" width="26.140625" style="5" customWidth="1"/>
    <col min="1283" max="1283" width="8.7109375" style="5" customWidth="1"/>
    <col min="1284" max="1284" width="37.140625" style="5" customWidth="1"/>
    <col min="1285" max="1291" width="15" style="5" customWidth="1"/>
    <col min="1292" max="1536" width="9.140625" style="5"/>
    <col min="1537" max="1537" width="5.7109375" style="5" customWidth="1"/>
    <col min="1538" max="1538" width="26.140625" style="5" customWidth="1"/>
    <col min="1539" max="1539" width="8.7109375" style="5" customWidth="1"/>
    <col min="1540" max="1540" width="37.140625" style="5" customWidth="1"/>
    <col min="1541" max="1547" width="15" style="5" customWidth="1"/>
    <col min="1548" max="1792" width="9.140625" style="5"/>
    <col min="1793" max="1793" width="5.7109375" style="5" customWidth="1"/>
    <col min="1794" max="1794" width="26.140625" style="5" customWidth="1"/>
    <col min="1795" max="1795" width="8.7109375" style="5" customWidth="1"/>
    <col min="1796" max="1796" width="37.140625" style="5" customWidth="1"/>
    <col min="1797" max="1803" width="15" style="5" customWidth="1"/>
    <col min="1804" max="2048" width="9.140625" style="5"/>
    <col min="2049" max="2049" width="5.7109375" style="5" customWidth="1"/>
    <col min="2050" max="2050" width="26.140625" style="5" customWidth="1"/>
    <col min="2051" max="2051" width="8.7109375" style="5" customWidth="1"/>
    <col min="2052" max="2052" width="37.140625" style="5" customWidth="1"/>
    <col min="2053" max="2059" width="15" style="5" customWidth="1"/>
    <col min="2060" max="2304" width="9.140625" style="5"/>
    <col min="2305" max="2305" width="5.7109375" style="5" customWidth="1"/>
    <col min="2306" max="2306" width="26.140625" style="5" customWidth="1"/>
    <col min="2307" max="2307" width="8.7109375" style="5" customWidth="1"/>
    <col min="2308" max="2308" width="37.140625" style="5" customWidth="1"/>
    <col min="2309" max="2315" width="15" style="5" customWidth="1"/>
    <col min="2316" max="2560" width="9.140625" style="5"/>
    <col min="2561" max="2561" width="5.7109375" style="5" customWidth="1"/>
    <col min="2562" max="2562" width="26.140625" style="5" customWidth="1"/>
    <col min="2563" max="2563" width="8.7109375" style="5" customWidth="1"/>
    <col min="2564" max="2564" width="37.140625" style="5" customWidth="1"/>
    <col min="2565" max="2571" width="15" style="5" customWidth="1"/>
    <col min="2572" max="2816" width="9.140625" style="5"/>
    <col min="2817" max="2817" width="5.7109375" style="5" customWidth="1"/>
    <col min="2818" max="2818" width="26.140625" style="5" customWidth="1"/>
    <col min="2819" max="2819" width="8.7109375" style="5" customWidth="1"/>
    <col min="2820" max="2820" width="37.140625" style="5" customWidth="1"/>
    <col min="2821" max="2827" width="15" style="5" customWidth="1"/>
    <col min="2828" max="3072" width="9.140625" style="5"/>
    <col min="3073" max="3073" width="5.7109375" style="5" customWidth="1"/>
    <col min="3074" max="3074" width="26.140625" style="5" customWidth="1"/>
    <col min="3075" max="3075" width="8.7109375" style="5" customWidth="1"/>
    <col min="3076" max="3076" width="37.140625" style="5" customWidth="1"/>
    <col min="3077" max="3083" width="15" style="5" customWidth="1"/>
    <col min="3084" max="3328" width="9.140625" style="5"/>
    <col min="3329" max="3329" width="5.7109375" style="5" customWidth="1"/>
    <col min="3330" max="3330" width="26.140625" style="5" customWidth="1"/>
    <col min="3331" max="3331" width="8.7109375" style="5" customWidth="1"/>
    <col min="3332" max="3332" width="37.140625" style="5" customWidth="1"/>
    <col min="3333" max="3339" width="15" style="5" customWidth="1"/>
    <col min="3340" max="3584" width="9.140625" style="5"/>
    <col min="3585" max="3585" width="5.7109375" style="5" customWidth="1"/>
    <col min="3586" max="3586" width="26.140625" style="5" customWidth="1"/>
    <col min="3587" max="3587" width="8.7109375" style="5" customWidth="1"/>
    <col min="3588" max="3588" width="37.140625" style="5" customWidth="1"/>
    <col min="3589" max="3595" width="15" style="5" customWidth="1"/>
    <col min="3596" max="3840" width="9.140625" style="5"/>
    <col min="3841" max="3841" width="5.7109375" style="5" customWidth="1"/>
    <col min="3842" max="3842" width="26.140625" style="5" customWidth="1"/>
    <col min="3843" max="3843" width="8.7109375" style="5" customWidth="1"/>
    <col min="3844" max="3844" width="37.140625" style="5" customWidth="1"/>
    <col min="3845" max="3851" width="15" style="5" customWidth="1"/>
    <col min="3852" max="4096" width="9.140625" style="5"/>
    <col min="4097" max="4097" width="5.7109375" style="5" customWidth="1"/>
    <col min="4098" max="4098" width="26.140625" style="5" customWidth="1"/>
    <col min="4099" max="4099" width="8.7109375" style="5" customWidth="1"/>
    <col min="4100" max="4100" width="37.140625" style="5" customWidth="1"/>
    <col min="4101" max="4107" width="15" style="5" customWidth="1"/>
    <col min="4108" max="4352" width="9.140625" style="5"/>
    <col min="4353" max="4353" width="5.7109375" style="5" customWidth="1"/>
    <col min="4354" max="4354" width="26.140625" style="5" customWidth="1"/>
    <col min="4355" max="4355" width="8.7109375" style="5" customWidth="1"/>
    <col min="4356" max="4356" width="37.140625" style="5" customWidth="1"/>
    <col min="4357" max="4363" width="15" style="5" customWidth="1"/>
    <col min="4364" max="4608" width="9.140625" style="5"/>
    <col min="4609" max="4609" width="5.7109375" style="5" customWidth="1"/>
    <col min="4610" max="4610" width="26.140625" style="5" customWidth="1"/>
    <col min="4611" max="4611" width="8.7109375" style="5" customWidth="1"/>
    <col min="4612" max="4612" width="37.140625" style="5" customWidth="1"/>
    <col min="4613" max="4619" width="15" style="5" customWidth="1"/>
    <col min="4620" max="4864" width="9.140625" style="5"/>
    <col min="4865" max="4865" width="5.7109375" style="5" customWidth="1"/>
    <col min="4866" max="4866" width="26.140625" style="5" customWidth="1"/>
    <col min="4867" max="4867" width="8.7109375" style="5" customWidth="1"/>
    <col min="4868" max="4868" width="37.140625" style="5" customWidth="1"/>
    <col min="4869" max="4875" width="15" style="5" customWidth="1"/>
    <col min="4876" max="5120" width="9.140625" style="5"/>
    <col min="5121" max="5121" width="5.7109375" style="5" customWidth="1"/>
    <col min="5122" max="5122" width="26.140625" style="5" customWidth="1"/>
    <col min="5123" max="5123" width="8.7109375" style="5" customWidth="1"/>
    <col min="5124" max="5124" width="37.140625" style="5" customWidth="1"/>
    <col min="5125" max="5131" width="15" style="5" customWidth="1"/>
    <col min="5132" max="5376" width="9.140625" style="5"/>
    <col min="5377" max="5377" width="5.7109375" style="5" customWidth="1"/>
    <col min="5378" max="5378" width="26.140625" style="5" customWidth="1"/>
    <col min="5379" max="5379" width="8.7109375" style="5" customWidth="1"/>
    <col min="5380" max="5380" width="37.140625" style="5" customWidth="1"/>
    <col min="5381" max="5387" width="15" style="5" customWidth="1"/>
    <col min="5388" max="5632" width="9.140625" style="5"/>
    <col min="5633" max="5633" width="5.7109375" style="5" customWidth="1"/>
    <col min="5634" max="5634" width="26.140625" style="5" customWidth="1"/>
    <col min="5635" max="5635" width="8.7109375" style="5" customWidth="1"/>
    <col min="5636" max="5636" width="37.140625" style="5" customWidth="1"/>
    <col min="5637" max="5643" width="15" style="5" customWidth="1"/>
    <col min="5644" max="5888" width="9.140625" style="5"/>
    <col min="5889" max="5889" width="5.7109375" style="5" customWidth="1"/>
    <col min="5890" max="5890" width="26.140625" style="5" customWidth="1"/>
    <col min="5891" max="5891" width="8.7109375" style="5" customWidth="1"/>
    <col min="5892" max="5892" width="37.140625" style="5" customWidth="1"/>
    <col min="5893" max="5899" width="15" style="5" customWidth="1"/>
    <col min="5900" max="6144" width="9.140625" style="5"/>
    <col min="6145" max="6145" width="5.7109375" style="5" customWidth="1"/>
    <col min="6146" max="6146" width="26.140625" style="5" customWidth="1"/>
    <col min="6147" max="6147" width="8.7109375" style="5" customWidth="1"/>
    <col min="6148" max="6148" width="37.140625" style="5" customWidth="1"/>
    <col min="6149" max="6155" width="15" style="5" customWidth="1"/>
    <col min="6156" max="6400" width="9.140625" style="5"/>
    <col min="6401" max="6401" width="5.7109375" style="5" customWidth="1"/>
    <col min="6402" max="6402" width="26.140625" style="5" customWidth="1"/>
    <col min="6403" max="6403" width="8.7109375" style="5" customWidth="1"/>
    <col min="6404" max="6404" width="37.140625" style="5" customWidth="1"/>
    <col min="6405" max="6411" width="15" style="5" customWidth="1"/>
    <col min="6412" max="6656" width="9.140625" style="5"/>
    <col min="6657" max="6657" width="5.7109375" style="5" customWidth="1"/>
    <col min="6658" max="6658" width="26.140625" style="5" customWidth="1"/>
    <col min="6659" max="6659" width="8.7109375" style="5" customWidth="1"/>
    <col min="6660" max="6660" width="37.140625" style="5" customWidth="1"/>
    <col min="6661" max="6667" width="15" style="5" customWidth="1"/>
    <col min="6668" max="6912" width="9.140625" style="5"/>
    <col min="6913" max="6913" width="5.7109375" style="5" customWidth="1"/>
    <col min="6914" max="6914" width="26.140625" style="5" customWidth="1"/>
    <col min="6915" max="6915" width="8.7109375" style="5" customWidth="1"/>
    <col min="6916" max="6916" width="37.140625" style="5" customWidth="1"/>
    <col min="6917" max="6923" width="15" style="5" customWidth="1"/>
    <col min="6924" max="7168" width="9.140625" style="5"/>
    <col min="7169" max="7169" width="5.7109375" style="5" customWidth="1"/>
    <col min="7170" max="7170" width="26.140625" style="5" customWidth="1"/>
    <col min="7171" max="7171" width="8.7109375" style="5" customWidth="1"/>
    <col min="7172" max="7172" width="37.140625" style="5" customWidth="1"/>
    <col min="7173" max="7179" width="15" style="5" customWidth="1"/>
    <col min="7180" max="7424" width="9.140625" style="5"/>
    <col min="7425" max="7425" width="5.7109375" style="5" customWidth="1"/>
    <col min="7426" max="7426" width="26.140625" style="5" customWidth="1"/>
    <col min="7427" max="7427" width="8.7109375" style="5" customWidth="1"/>
    <col min="7428" max="7428" width="37.140625" style="5" customWidth="1"/>
    <col min="7429" max="7435" width="15" style="5" customWidth="1"/>
    <col min="7436" max="7680" width="9.140625" style="5"/>
    <col min="7681" max="7681" width="5.7109375" style="5" customWidth="1"/>
    <col min="7682" max="7682" width="26.140625" style="5" customWidth="1"/>
    <col min="7683" max="7683" width="8.7109375" style="5" customWidth="1"/>
    <col min="7684" max="7684" width="37.140625" style="5" customWidth="1"/>
    <col min="7685" max="7691" width="15" style="5" customWidth="1"/>
    <col min="7692" max="7936" width="9.140625" style="5"/>
    <col min="7937" max="7937" width="5.7109375" style="5" customWidth="1"/>
    <col min="7938" max="7938" width="26.140625" style="5" customWidth="1"/>
    <col min="7939" max="7939" width="8.7109375" style="5" customWidth="1"/>
    <col min="7940" max="7940" width="37.140625" style="5" customWidth="1"/>
    <col min="7941" max="7947" width="15" style="5" customWidth="1"/>
    <col min="7948" max="8192" width="9.140625" style="5"/>
    <col min="8193" max="8193" width="5.7109375" style="5" customWidth="1"/>
    <col min="8194" max="8194" width="26.140625" style="5" customWidth="1"/>
    <col min="8195" max="8195" width="8.7109375" style="5" customWidth="1"/>
    <col min="8196" max="8196" width="37.140625" style="5" customWidth="1"/>
    <col min="8197" max="8203" width="15" style="5" customWidth="1"/>
    <col min="8204" max="8448" width="9.140625" style="5"/>
    <col min="8449" max="8449" width="5.7109375" style="5" customWidth="1"/>
    <col min="8450" max="8450" width="26.140625" style="5" customWidth="1"/>
    <col min="8451" max="8451" width="8.7109375" style="5" customWidth="1"/>
    <col min="8452" max="8452" width="37.140625" style="5" customWidth="1"/>
    <col min="8453" max="8459" width="15" style="5" customWidth="1"/>
    <col min="8460" max="8704" width="9.140625" style="5"/>
    <col min="8705" max="8705" width="5.7109375" style="5" customWidth="1"/>
    <col min="8706" max="8706" width="26.140625" style="5" customWidth="1"/>
    <col min="8707" max="8707" width="8.7109375" style="5" customWidth="1"/>
    <col min="8708" max="8708" width="37.140625" style="5" customWidth="1"/>
    <col min="8709" max="8715" width="15" style="5" customWidth="1"/>
    <col min="8716" max="8960" width="9.140625" style="5"/>
    <col min="8961" max="8961" width="5.7109375" style="5" customWidth="1"/>
    <col min="8962" max="8962" width="26.140625" style="5" customWidth="1"/>
    <col min="8963" max="8963" width="8.7109375" style="5" customWidth="1"/>
    <col min="8964" max="8964" width="37.140625" style="5" customWidth="1"/>
    <col min="8965" max="8971" width="15" style="5" customWidth="1"/>
    <col min="8972" max="9216" width="9.140625" style="5"/>
    <col min="9217" max="9217" width="5.7109375" style="5" customWidth="1"/>
    <col min="9218" max="9218" width="26.140625" style="5" customWidth="1"/>
    <col min="9219" max="9219" width="8.7109375" style="5" customWidth="1"/>
    <col min="9220" max="9220" width="37.140625" style="5" customWidth="1"/>
    <col min="9221" max="9227" width="15" style="5" customWidth="1"/>
    <col min="9228" max="9472" width="9.140625" style="5"/>
    <col min="9473" max="9473" width="5.7109375" style="5" customWidth="1"/>
    <col min="9474" max="9474" width="26.140625" style="5" customWidth="1"/>
    <col min="9475" max="9475" width="8.7109375" style="5" customWidth="1"/>
    <col min="9476" max="9476" width="37.140625" style="5" customWidth="1"/>
    <col min="9477" max="9483" width="15" style="5" customWidth="1"/>
    <col min="9484" max="9728" width="9.140625" style="5"/>
    <col min="9729" max="9729" width="5.7109375" style="5" customWidth="1"/>
    <col min="9730" max="9730" width="26.140625" style="5" customWidth="1"/>
    <col min="9731" max="9731" width="8.7109375" style="5" customWidth="1"/>
    <col min="9732" max="9732" width="37.140625" style="5" customWidth="1"/>
    <col min="9733" max="9739" width="15" style="5" customWidth="1"/>
    <col min="9740" max="9984" width="9.140625" style="5"/>
    <col min="9985" max="9985" width="5.7109375" style="5" customWidth="1"/>
    <col min="9986" max="9986" width="26.140625" style="5" customWidth="1"/>
    <col min="9987" max="9987" width="8.7109375" style="5" customWidth="1"/>
    <col min="9988" max="9988" width="37.140625" style="5" customWidth="1"/>
    <col min="9989" max="9995" width="15" style="5" customWidth="1"/>
    <col min="9996" max="10240" width="9.140625" style="5"/>
    <col min="10241" max="10241" width="5.7109375" style="5" customWidth="1"/>
    <col min="10242" max="10242" width="26.140625" style="5" customWidth="1"/>
    <col min="10243" max="10243" width="8.7109375" style="5" customWidth="1"/>
    <col min="10244" max="10244" width="37.140625" style="5" customWidth="1"/>
    <col min="10245" max="10251" width="15" style="5" customWidth="1"/>
    <col min="10252" max="10496" width="9.140625" style="5"/>
    <col min="10497" max="10497" width="5.7109375" style="5" customWidth="1"/>
    <col min="10498" max="10498" width="26.140625" style="5" customWidth="1"/>
    <col min="10499" max="10499" width="8.7109375" style="5" customWidth="1"/>
    <col min="10500" max="10500" width="37.140625" style="5" customWidth="1"/>
    <col min="10501" max="10507" width="15" style="5" customWidth="1"/>
    <col min="10508" max="10752" width="9.140625" style="5"/>
    <col min="10753" max="10753" width="5.7109375" style="5" customWidth="1"/>
    <col min="10754" max="10754" width="26.140625" style="5" customWidth="1"/>
    <col min="10755" max="10755" width="8.7109375" style="5" customWidth="1"/>
    <col min="10756" max="10756" width="37.140625" style="5" customWidth="1"/>
    <col min="10757" max="10763" width="15" style="5" customWidth="1"/>
    <col min="10764" max="11008" width="9.140625" style="5"/>
    <col min="11009" max="11009" width="5.7109375" style="5" customWidth="1"/>
    <col min="11010" max="11010" width="26.140625" style="5" customWidth="1"/>
    <col min="11011" max="11011" width="8.7109375" style="5" customWidth="1"/>
    <col min="11012" max="11012" width="37.140625" style="5" customWidth="1"/>
    <col min="11013" max="11019" width="15" style="5" customWidth="1"/>
    <col min="11020" max="11264" width="9.140625" style="5"/>
    <col min="11265" max="11265" width="5.7109375" style="5" customWidth="1"/>
    <col min="11266" max="11266" width="26.140625" style="5" customWidth="1"/>
    <col min="11267" max="11267" width="8.7109375" style="5" customWidth="1"/>
    <col min="11268" max="11268" width="37.140625" style="5" customWidth="1"/>
    <col min="11269" max="11275" width="15" style="5" customWidth="1"/>
    <col min="11276" max="11520" width="9.140625" style="5"/>
    <col min="11521" max="11521" width="5.7109375" style="5" customWidth="1"/>
    <col min="11522" max="11522" width="26.140625" style="5" customWidth="1"/>
    <col min="11523" max="11523" width="8.7109375" style="5" customWidth="1"/>
    <col min="11524" max="11524" width="37.140625" style="5" customWidth="1"/>
    <col min="11525" max="11531" width="15" style="5" customWidth="1"/>
    <col min="11532" max="11776" width="9.140625" style="5"/>
    <col min="11777" max="11777" width="5.7109375" style="5" customWidth="1"/>
    <col min="11778" max="11778" width="26.140625" style="5" customWidth="1"/>
    <col min="11779" max="11779" width="8.7109375" style="5" customWidth="1"/>
    <col min="11780" max="11780" width="37.140625" style="5" customWidth="1"/>
    <col min="11781" max="11787" width="15" style="5" customWidth="1"/>
    <col min="11788" max="12032" width="9.140625" style="5"/>
    <col min="12033" max="12033" width="5.7109375" style="5" customWidth="1"/>
    <col min="12034" max="12034" width="26.140625" style="5" customWidth="1"/>
    <col min="12035" max="12035" width="8.7109375" style="5" customWidth="1"/>
    <col min="12036" max="12036" width="37.140625" style="5" customWidth="1"/>
    <col min="12037" max="12043" width="15" style="5" customWidth="1"/>
    <col min="12044" max="12288" width="9.140625" style="5"/>
    <col min="12289" max="12289" width="5.7109375" style="5" customWidth="1"/>
    <col min="12290" max="12290" width="26.140625" style="5" customWidth="1"/>
    <col min="12291" max="12291" width="8.7109375" style="5" customWidth="1"/>
    <col min="12292" max="12292" width="37.140625" style="5" customWidth="1"/>
    <col min="12293" max="12299" width="15" style="5" customWidth="1"/>
    <col min="12300" max="12544" width="9.140625" style="5"/>
    <col min="12545" max="12545" width="5.7109375" style="5" customWidth="1"/>
    <col min="12546" max="12546" width="26.140625" style="5" customWidth="1"/>
    <col min="12547" max="12547" width="8.7109375" style="5" customWidth="1"/>
    <col min="12548" max="12548" width="37.140625" style="5" customWidth="1"/>
    <col min="12549" max="12555" width="15" style="5" customWidth="1"/>
    <col min="12556" max="12800" width="9.140625" style="5"/>
    <col min="12801" max="12801" width="5.7109375" style="5" customWidth="1"/>
    <col min="12802" max="12802" width="26.140625" style="5" customWidth="1"/>
    <col min="12803" max="12803" width="8.7109375" style="5" customWidth="1"/>
    <col min="12804" max="12804" width="37.140625" style="5" customWidth="1"/>
    <col min="12805" max="12811" width="15" style="5" customWidth="1"/>
    <col min="12812" max="13056" width="9.140625" style="5"/>
    <col min="13057" max="13057" width="5.7109375" style="5" customWidth="1"/>
    <col min="13058" max="13058" width="26.140625" style="5" customWidth="1"/>
    <col min="13059" max="13059" width="8.7109375" style="5" customWidth="1"/>
    <col min="13060" max="13060" width="37.140625" style="5" customWidth="1"/>
    <col min="13061" max="13067" width="15" style="5" customWidth="1"/>
    <col min="13068" max="13312" width="9.140625" style="5"/>
    <col min="13313" max="13313" width="5.7109375" style="5" customWidth="1"/>
    <col min="13314" max="13314" width="26.140625" style="5" customWidth="1"/>
    <col min="13315" max="13315" width="8.7109375" style="5" customWidth="1"/>
    <col min="13316" max="13316" width="37.140625" style="5" customWidth="1"/>
    <col min="13317" max="13323" width="15" style="5" customWidth="1"/>
    <col min="13324" max="13568" width="9.140625" style="5"/>
    <col min="13569" max="13569" width="5.7109375" style="5" customWidth="1"/>
    <col min="13570" max="13570" width="26.140625" style="5" customWidth="1"/>
    <col min="13571" max="13571" width="8.7109375" style="5" customWidth="1"/>
    <col min="13572" max="13572" width="37.140625" style="5" customWidth="1"/>
    <col min="13573" max="13579" width="15" style="5" customWidth="1"/>
    <col min="13580" max="13824" width="9.140625" style="5"/>
    <col min="13825" max="13825" width="5.7109375" style="5" customWidth="1"/>
    <col min="13826" max="13826" width="26.140625" style="5" customWidth="1"/>
    <col min="13827" max="13827" width="8.7109375" style="5" customWidth="1"/>
    <col min="13828" max="13828" width="37.140625" style="5" customWidth="1"/>
    <col min="13829" max="13835" width="15" style="5" customWidth="1"/>
    <col min="13836" max="14080" width="9.140625" style="5"/>
    <col min="14081" max="14081" width="5.7109375" style="5" customWidth="1"/>
    <col min="14082" max="14082" width="26.140625" style="5" customWidth="1"/>
    <col min="14083" max="14083" width="8.7109375" style="5" customWidth="1"/>
    <col min="14084" max="14084" width="37.140625" style="5" customWidth="1"/>
    <col min="14085" max="14091" width="15" style="5" customWidth="1"/>
    <col min="14092" max="14336" width="9.140625" style="5"/>
    <col min="14337" max="14337" width="5.7109375" style="5" customWidth="1"/>
    <col min="14338" max="14338" width="26.140625" style="5" customWidth="1"/>
    <col min="14339" max="14339" width="8.7109375" style="5" customWidth="1"/>
    <col min="14340" max="14340" width="37.140625" style="5" customWidth="1"/>
    <col min="14341" max="14347" width="15" style="5" customWidth="1"/>
    <col min="14348" max="14592" width="9.140625" style="5"/>
    <col min="14593" max="14593" width="5.7109375" style="5" customWidth="1"/>
    <col min="14594" max="14594" width="26.140625" style="5" customWidth="1"/>
    <col min="14595" max="14595" width="8.7109375" style="5" customWidth="1"/>
    <col min="14596" max="14596" width="37.140625" style="5" customWidth="1"/>
    <col min="14597" max="14603" width="15" style="5" customWidth="1"/>
    <col min="14604" max="14848" width="9.140625" style="5"/>
    <col min="14849" max="14849" width="5.7109375" style="5" customWidth="1"/>
    <col min="14850" max="14850" width="26.140625" style="5" customWidth="1"/>
    <col min="14851" max="14851" width="8.7109375" style="5" customWidth="1"/>
    <col min="14852" max="14852" width="37.140625" style="5" customWidth="1"/>
    <col min="14853" max="14859" width="15" style="5" customWidth="1"/>
    <col min="14860" max="15104" width="9.140625" style="5"/>
    <col min="15105" max="15105" width="5.7109375" style="5" customWidth="1"/>
    <col min="15106" max="15106" width="26.140625" style="5" customWidth="1"/>
    <col min="15107" max="15107" width="8.7109375" style="5" customWidth="1"/>
    <col min="15108" max="15108" width="37.140625" style="5" customWidth="1"/>
    <col min="15109" max="15115" width="15" style="5" customWidth="1"/>
    <col min="15116" max="15360" width="9.140625" style="5"/>
    <col min="15361" max="15361" width="5.7109375" style="5" customWidth="1"/>
    <col min="15362" max="15362" width="26.140625" style="5" customWidth="1"/>
    <col min="15363" max="15363" width="8.7109375" style="5" customWidth="1"/>
    <col min="15364" max="15364" width="37.140625" style="5" customWidth="1"/>
    <col min="15365" max="15371" width="15" style="5" customWidth="1"/>
    <col min="15372" max="15616" width="9.140625" style="5"/>
    <col min="15617" max="15617" width="5.7109375" style="5" customWidth="1"/>
    <col min="15618" max="15618" width="26.140625" style="5" customWidth="1"/>
    <col min="15619" max="15619" width="8.7109375" style="5" customWidth="1"/>
    <col min="15620" max="15620" width="37.140625" style="5" customWidth="1"/>
    <col min="15621" max="15627" width="15" style="5" customWidth="1"/>
    <col min="15628" max="15872" width="9.140625" style="5"/>
    <col min="15873" max="15873" width="5.7109375" style="5" customWidth="1"/>
    <col min="15874" max="15874" width="26.140625" style="5" customWidth="1"/>
    <col min="15875" max="15875" width="8.7109375" style="5" customWidth="1"/>
    <col min="15876" max="15876" width="37.140625" style="5" customWidth="1"/>
    <col min="15877" max="15883" width="15" style="5" customWidth="1"/>
    <col min="15884" max="16128" width="9.140625" style="5"/>
    <col min="16129" max="16129" width="5.7109375" style="5" customWidth="1"/>
    <col min="16130" max="16130" width="26.140625" style="5" customWidth="1"/>
    <col min="16131" max="16131" width="8.7109375" style="5" customWidth="1"/>
    <col min="16132" max="16132" width="37.140625" style="5" customWidth="1"/>
    <col min="16133" max="16139" width="15" style="5" customWidth="1"/>
    <col min="16140" max="16384" width="9.140625" style="5"/>
  </cols>
  <sheetData>
    <row r="3" spans="1:11" x14ac:dyDescent="0.2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8" x14ac:dyDescent="0.25">
      <c r="A7" s="6" t="s">
        <v>3</v>
      </c>
      <c r="B7" s="7" t="s">
        <v>776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5" thickBot="1" x14ac:dyDescent="0.25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25">
      <c r="A9" s="1" t="s">
        <v>3</v>
      </c>
      <c r="B9" s="14"/>
      <c r="C9" s="15"/>
      <c r="D9" s="16" t="s">
        <v>5</v>
      </c>
      <c r="E9" s="138" t="s">
        <v>6</v>
      </c>
      <c r="F9" s="139"/>
      <c r="G9" s="138" t="s">
        <v>7</v>
      </c>
      <c r="H9" s="139"/>
      <c r="I9" s="17"/>
      <c r="J9" s="17"/>
      <c r="K9" s="12"/>
    </row>
    <row r="10" spans="1:11" ht="34.5" customHeight="1" x14ac:dyDescent="0.2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25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5" thickBot="1" x14ac:dyDescent="0.25">
      <c r="A12" s="1" t="s">
        <v>3</v>
      </c>
      <c r="B12" s="28" t="s">
        <v>777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x14ac:dyDescent="0.2">
      <c r="A13" s="1" t="s">
        <v>3</v>
      </c>
      <c r="B13" s="33" t="s">
        <v>778</v>
      </c>
      <c r="C13" s="34" t="s">
        <v>779</v>
      </c>
      <c r="D13" s="35" t="s">
        <v>780</v>
      </c>
      <c r="E13" s="36">
        <v>615</v>
      </c>
      <c r="F13" s="37">
        <v>0</v>
      </c>
      <c r="G13" s="36">
        <v>0</v>
      </c>
      <c r="H13" s="37">
        <v>0</v>
      </c>
      <c r="I13" s="38">
        <v>615</v>
      </c>
      <c r="J13" s="38">
        <f>E13-(F13+H13+I13)</f>
        <v>0</v>
      </c>
      <c r="K13" s="12"/>
    </row>
    <row r="14" spans="1:11" x14ac:dyDescent="0.2">
      <c r="A14" s="1" t="s">
        <v>3</v>
      </c>
      <c r="B14" s="39"/>
      <c r="C14" s="40"/>
      <c r="D14" s="41" t="s">
        <v>21</v>
      </c>
      <c r="E14" s="42"/>
      <c r="F14" s="43"/>
      <c r="G14" s="42"/>
      <c r="H14" s="43"/>
      <c r="I14" s="44">
        <v>615</v>
      </c>
      <c r="J14" s="44"/>
      <c r="K14" s="12"/>
    </row>
    <row r="15" spans="1:11" x14ac:dyDescent="0.2">
      <c r="A15" s="1" t="s">
        <v>3</v>
      </c>
      <c r="B15" s="33" t="s">
        <v>781</v>
      </c>
      <c r="C15" s="34" t="s">
        <v>782</v>
      </c>
      <c r="D15" s="35" t="s">
        <v>783</v>
      </c>
      <c r="E15" s="36">
        <v>2500</v>
      </c>
      <c r="F15" s="37">
        <v>0</v>
      </c>
      <c r="G15" s="36">
        <v>0</v>
      </c>
      <c r="H15" s="37">
        <v>0</v>
      </c>
      <c r="I15" s="38">
        <v>2500</v>
      </c>
      <c r="J15" s="38">
        <f>E15-(F15+H15+I15)</f>
        <v>0</v>
      </c>
      <c r="K15" s="12"/>
    </row>
    <row r="16" spans="1:11" x14ac:dyDescent="0.2">
      <c r="A16" s="1" t="s">
        <v>3</v>
      </c>
      <c r="B16" s="39"/>
      <c r="C16" s="40"/>
      <c r="D16" s="41" t="s">
        <v>21</v>
      </c>
      <c r="E16" s="42"/>
      <c r="F16" s="43"/>
      <c r="G16" s="42"/>
      <c r="H16" s="43"/>
      <c r="I16" s="44">
        <v>2500</v>
      </c>
      <c r="J16" s="44"/>
      <c r="K16" s="12"/>
    </row>
    <row r="17" spans="1:11" x14ac:dyDescent="0.2">
      <c r="A17" s="1" t="s">
        <v>3</v>
      </c>
      <c r="B17" s="33" t="s">
        <v>781</v>
      </c>
      <c r="C17" s="34" t="s">
        <v>784</v>
      </c>
      <c r="D17" s="35" t="s">
        <v>785</v>
      </c>
      <c r="E17" s="36">
        <v>650</v>
      </c>
      <c r="F17" s="37">
        <v>0</v>
      </c>
      <c r="G17" s="36">
        <v>0</v>
      </c>
      <c r="H17" s="37">
        <v>0</v>
      </c>
      <c r="I17" s="38">
        <v>650</v>
      </c>
      <c r="J17" s="38">
        <f>E17-(F17+H17+I17)</f>
        <v>0</v>
      </c>
      <c r="K17" s="12"/>
    </row>
    <row r="18" spans="1:11" x14ac:dyDescent="0.2">
      <c r="A18" s="1" t="s">
        <v>3</v>
      </c>
      <c r="B18" s="39"/>
      <c r="C18" s="40"/>
      <c r="D18" s="41" t="s">
        <v>21</v>
      </c>
      <c r="E18" s="42"/>
      <c r="F18" s="43"/>
      <c r="G18" s="42"/>
      <c r="H18" s="43"/>
      <c r="I18" s="44">
        <v>650</v>
      </c>
      <c r="J18" s="44"/>
      <c r="K18" s="12"/>
    </row>
    <row r="19" spans="1:11" x14ac:dyDescent="0.2">
      <c r="A19" s="1" t="s">
        <v>3</v>
      </c>
      <c r="B19" s="33" t="s">
        <v>786</v>
      </c>
      <c r="C19" s="34" t="s">
        <v>787</v>
      </c>
      <c r="D19" s="35" t="s">
        <v>788</v>
      </c>
      <c r="E19" s="36">
        <v>6761.1</v>
      </c>
      <c r="F19" s="37">
        <v>0</v>
      </c>
      <c r="G19" s="36">
        <v>0</v>
      </c>
      <c r="H19" s="37">
        <v>0</v>
      </c>
      <c r="I19" s="38">
        <v>5400</v>
      </c>
      <c r="J19" s="38">
        <f>E19-(F19+H19+I19)</f>
        <v>1361.1000000000004</v>
      </c>
      <c r="K19" s="12"/>
    </row>
    <row r="20" spans="1:11" x14ac:dyDescent="0.2">
      <c r="A20" s="1" t="s">
        <v>3</v>
      </c>
      <c r="B20" s="39"/>
      <c r="C20" s="40"/>
      <c r="D20" s="41" t="s">
        <v>21</v>
      </c>
      <c r="E20" s="42"/>
      <c r="F20" s="43"/>
      <c r="G20" s="42"/>
      <c r="H20" s="43"/>
      <c r="I20" s="44">
        <v>5400</v>
      </c>
      <c r="J20" s="44"/>
      <c r="K20" s="12"/>
    </row>
    <row r="21" spans="1:11" x14ac:dyDescent="0.2">
      <c r="A21" s="1" t="s">
        <v>3</v>
      </c>
      <c r="B21" s="33" t="s">
        <v>789</v>
      </c>
      <c r="C21" s="34" t="s">
        <v>790</v>
      </c>
      <c r="D21" s="35" t="s">
        <v>791</v>
      </c>
      <c r="E21" s="36">
        <v>22000</v>
      </c>
      <c r="F21" s="37">
        <v>7878.72</v>
      </c>
      <c r="G21" s="36">
        <v>7542</v>
      </c>
      <c r="H21" s="37">
        <v>7542</v>
      </c>
      <c r="I21" s="38">
        <v>5411.7</v>
      </c>
      <c r="J21" s="38">
        <f>E21-(F21+H21+I21)</f>
        <v>1167.5799999999981</v>
      </c>
      <c r="K21" s="12"/>
    </row>
    <row r="22" spans="1:11" x14ac:dyDescent="0.2">
      <c r="A22" s="1" t="s">
        <v>3</v>
      </c>
      <c r="B22" s="39"/>
      <c r="C22" s="40"/>
      <c r="D22" s="41" t="s">
        <v>21</v>
      </c>
      <c r="E22" s="42"/>
      <c r="F22" s="43"/>
      <c r="G22" s="42"/>
      <c r="H22" s="43"/>
      <c r="I22" s="44">
        <v>5411.7</v>
      </c>
      <c r="J22" s="44"/>
      <c r="K22" s="12"/>
    </row>
    <row r="23" spans="1:11" x14ac:dyDescent="0.2">
      <c r="A23" s="1" t="s">
        <v>3</v>
      </c>
      <c r="B23" s="33" t="s">
        <v>792</v>
      </c>
      <c r="C23" s="34" t="s">
        <v>793</v>
      </c>
      <c r="D23" s="35" t="s">
        <v>794</v>
      </c>
      <c r="E23" s="36">
        <v>43500</v>
      </c>
      <c r="F23" s="37">
        <v>0</v>
      </c>
      <c r="G23" s="36">
        <v>0</v>
      </c>
      <c r="H23" s="37">
        <v>14500</v>
      </c>
      <c r="I23" s="38">
        <v>14500</v>
      </c>
      <c r="J23" s="38">
        <f>E23-(F23+H23+I23)</f>
        <v>14500</v>
      </c>
      <c r="K23" s="12"/>
    </row>
    <row r="24" spans="1:11" x14ac:dyDescent="0.2">
      <c r="A24" s="1" t="s">
        <v>3</v>
      </c>
      <c r="B24" s="39"/>
      <c r="C24" s="40"/>
      <c r="D24" s="41" t="s">
        <v>21</v>
      </c>
      <c r="E24" s="42"/>
      <c r="F24" s="43"/>
      <c r="G24" s="42"/>
      <c r="H24" s="43"/>
      <c r="I24" s="44">
        <v>14500</v>
      </c>
      <c r="J24" s="44"/>
      <c r="K24" s="12"/>
    </row>
    <row r="25" spans="1:11" x14ac:dyDescent="0.2">
      <c r="A25" s="1" t="s">
        <v>3</v>
      </c>
      <c r="B25" s="33" t="s">
        <v>795</v>
      </c>
      <c r="C25" s="34" t="s">
        <v>796</v>
      </c>
      <c r="D25" s="35" t="s">
        <v>797</v>
      </c>
      <c r="E25" s="36">
        <v>9940</v>
      </c>
      <c r="F25" s="37">
        <v>0</v>
      </c>
      <c r="G25" s="36">
        <v>0</v>
      </c>
      <c r="H25" s="37">
        <v>0</v>
      </c>
      <c r="I25" s="38">
        <v>5964</v>
      </c>
      <c r="J25" s="38">
        <f>E25-(F25+H25+I25)</f>
        <v>3976</v>
      </c>
      <c r="K25" s="12"/>
    </row>
    <row r="26" spans="1:11" x14ac:dyDescent="0.2">
      <c r="A26" s="1" t="s">
        <v>3</v>
      </c>
      <c r="B26" s="39"/>
      <c r="C26" s="40"/>
      <c r="D26" s="41" t="s">
        <v>21</v>
      </c>
      <c r="E26" s="42"/>
      <c r="F26" s="43"/>
      <c r="G26" s="42"/>
      <c r="H26" s="43"/>
      <c r="I26" s="44">
        <v>5964</v>
      </c>
      <c r="J26" s="44"/>
      <c r="K26" s="12"/>
    </row>
    <row r="27" spans="1:11" x14ac:dyDescent="0.2">
      <c r="A27" s="1" t="s">
        <v>3</v>
      </c>
      <c r="B27" s="33" t="s">
        <v>798</v>
      </c>
      <c r="C27" s="34" t="s">
        <v>799</v>
      </c>
      <c r="D27" s="35" t="s">
        <v>800</v>
      </c>
      <c r="E27" s="36">
        <v>10725</v>
      </c>
      <c r="F27" s="37">
        <v>0</v>
      </c>
      <c r="G27" s="36">
        <v>0</v>
      </c>
      <c r="H27" s="37">
        <v>0</v>
      </c>
      <c r="I27" s="38">
        <v>5360</v>
      </c>
      <c r="J27" s="38">
        <f>E27-(F27+H27+I27)</f>
        <v>5365</v>
      </c>
      <c r="K27" s="12"/>
    </row>
    <row r="28" spans="1:11" x14ac:dyDescent="0.2">
      <c r="A28" s="1" t="s">
        <v>3</v>
      </c>
      <c r="B28" s="39"/>
      <c r="C28" s="40"/>
      <c r="D28" s="41" t="s">
        <v>21</v>
      </c>
      <c r="E28" s="42"/>
      <c r="F28" s="43"/>
      <c r="G28" s="42"/>
      <c r="H28" s="43"/>
      <c r="I28" s="44">
        <v>5360</v>
      </c>
      <c r="J28" s="44"/>
      <c r="K28" s="12"/>
    </row>
    <row r="29" spans="1:11" x14ac:dyDescent="0.2">
      <c r="A29" s="1" t="s">
        <v>3</v>
      </c>
      <c r="B29" s="33" t="s">
        <v>801</v>
      </c>
      <c r="C29" s="34" t="s">
        <v>802</v>
      </c>
      <c r="D29" s="35" t="s">
        <v>803</v>
      </c>
      <c r="E29" s="36">
        <v>40000</v>
      </c>
      <c r="F29" s="37">
        <v>0</v>
      </c>
      <c r="G29" s="36">
        <v>3600</v>
      </c>
      <c r="H29" s="37">
        <v>3600</v>
      </c>
      <c r="I29" s="38">
        <v>23750</v>
      </c>
      <c r="J29" s="38">
        <f>E29-(F29+H29+I29)</f>
        <v>12650</v>
      </c>
      <c r="K29" s="12"/>
    </row>
    <row r="30" spans="1:11" x14ac:dyDescent="0.2">
      <c r="A30" s="1" t="s">
        <v>3</v>
      </c>
      <c r="B30" s="39"/>
      <c r="C30" s="40"/>
      <c r="D30" s="41" t="s">
        <v>27</v>
      </c>
      <c r="E30" s="42"/>
      <c r="F30" s="43"/>
      <c r="G30" s="42"/>
      <c r="H30" s="43"/>
      <c r="I30" s="44">
        <v>23750</v>
      </c>
      <c r="J30" s="44"/>
      <c r="K30" s="12"/>
    </row>
    <row r="31" spans="1:11" x14ac:dyDescent="0.2">
      <c r="A31" s="1" t="s">
        <v>3</v>
      </c>
      <c r="B31" s="33" t="s">
        <v>804</v>
      </c>
      <c r="C31" s="34" t="s">
        <v>805</v>
      </c>
      <c r="D31" s="35" t="s">
        <v>806</v>
      </c>
      <c r="E31" s="36">
        <v>8117</v>
      </c>
      <c r="F31" s="37">
        <v>0</v>
      </c>
      <c r="G31" s="36">
        <v>0</v>
      </c>
      <c r="H31" s="37">
        <v>0</v>
      </c>
      <c r="I31" s="38">
        <v>1800</v>
      </c>
      <c r="J31" s="38">
        <f>E31-(F31+H31+I31)</f>
        <v>6317</v>
      </c>
      <c r="K31" s="12"/>
    </row>
    <row r="32" spans="1:11" x14ac:dyDescent="0.2">
      <c r="A32" s="1" t="s">
        <v>3</v>
      </c>
      <c r="B32" s="39"/>
      <c r="C32" s="40"/>
      <c r="D32" s="41" t="s">
        <v>21</v>
      </c>
      <c r="E32" s="42"/>
      <c r="F32" s="43"/>
      <c r="G32" s="42"/>
      <c r="H32" s="43"/>
      <c r="I32" s="44">
        <v>1800</v>
      </c>
      <c r="J32" s="44"/>
      <c r="K32" s="12"/>
    </row>
    <row r="33" spans="1:11" x14ac:dyDescent="0.2">
      <c r="A33" s="1" t="s">
        <v>3</v>
      </c>
      <c r="B33" s="33" t="s">
        <v>24</v>
      </c>
      <c r="C33" s="34" t="s">
        <v>807</v>
      </c>
      <c r="D33" s="35" t="s">
        <v>808</v>
      </c>
      <c r="E33" s="36">
        <v>80000</v>
      </c>
      <c r="F33" s="37">
        <v>14563.8</v>
      </c>
      <c r="G33" s="36">
        <v>46780.2</v>
      </c>
      <c r="H33" s="37">
        <v>46780.2</v>
      </c>
      <c r="I33" s="38">
        <v>5000</v>
      </c>
      <c r="J33" s="38">
        <f>E33-(F33+H33+I33)</f>
        <v>13656</v>
      </c>
      <c r="K33" s="12"/>
    </row>
    <row r="34" spans="1:11" x14ac:dyDescent="0.2">
      <c r="A34" s="1" t="s">
        <v>3</v>
      </c>
      <c r="B34" s="39"/>
      <c r="C34" s="40"/>
      <c r="D34" s="41" t="s">
        <v>31</v>
      </c>
      <c r="E34" s="42"/>
      <c r="F34" s="43"/>
      <c r="G34" s="42"/>
      <c r="H34" s="43"/>
      <c r="I34" s="44">
        <v>5000</v>
      </c>
      <c r="J34" s="44"/>
      <c r="K34" s="12"/>
    </row>
    <row r="35" spans="1:11" x14ac:dyDescent="0.2">
      <c r="A35" s="1" t="s">
        <v>3</v>
      </c>
      <c r="B35" s="33" t="s">
        <v>24</v>
      </c>
      <c r="C35" s="34" t="s">
        <v>809</v>
      </c>
      <c r="D35" s="35" t="s">
        <v>810</v>
      </c>
      <c r="E35" s="36">
        <v>300000</v>
      </c>
      <c r="F35" s="37">
        <v>79435.7</v>
      </c>
      <c r="G35" s="36">
        <v>50000</v>
      </c>
      <c r="H35" s="37">
        <v>50000</v>
      </c>
      <c r="I35" s="38">
        <v>27000</v>
      </c>
      <c r="J35" s="38">
        <f>E35-(F35+H35+I35)</f>
        <v>143564.29999999999</v>
      </c>
      <c r="K35" s="12"/>
    </row>
    <row r="36" spans="1:11" x14ac:dyDescent="0.2">
      <c r="A36" s="1" t="s">
        <v>3</v>
      </c>
      <c r="B36" s="39"/>
      <c r="C36" s="40"/>
      <c r="D36" s="41" t="s">
        <v>31</v>
      </c>
      <c r="E36" s="42"/>
      <c r="F36" s="43"/>
      <c r="G36" s="42"/>
      <c r="H36" s="43"/>
      <c r="I36" s="44">
        <v>27000</v>
      </c>
      <c r="J36" s="44"/>
      <c r="K36" s="12"/>
    </row>
    <row r="37" spans="1:11" x14ac:dyDescent="0.2">
      <c r="A37" s="1" t="s">
        <v>3</v>
      </c>
      <c r="B37" s="33" t="s">
        <v>28</v>
      </c>
      <c r="C37" s="34" t="s">
        <v>811</v>
      </c>
      <c r="D37" s="35" t="s">
        <v>812</v>
      </c>
      <c r="E37" s="36">
        <v>500000</v>
      </c>
      <c r="F37" s="37">
        <v>62334.69</v>
      </c>
      <c r="G37" s="36">
        <v>13000</v>
      </c>
      <c r="H37" s="37">
        <v>13000</v>
      </c>
      <c r="I37" s="38">
        <v>9000</v>
      </c>
      <c r="J37" s="38">
        <f>E37-(F37+H37+I37)</f>
        <v>415665.31</v>
      </c>
      <c r="K37" s="12"/>
    </row>
    <row r="38" spans="1:11" x14ac:dyDescent="0.2">
      <c r="A38" s="1" t="s">
        <v>3</v>
      </c>
      <c r="B38" s="39"/>
      <c r="C38" s="40"/>
      <c r="D38" s="41" t="s">
        <v>31</v>
      </c>
      <c r="E38" s="42"/>
      <c r="F38" s="43"/>
      <c r="G38" s="42"/>
      <c r="H38" s="43"/>
      <c r="I38" s="44">
        <v>9000</v>
      </c>
      <c r="J38" s="44"/>
      <c r="K38" s="12"/>
    </row>
    <row r="39" spans="1:11" x14ac:dyDescent="0.2">
      <c r="A39" s="1" t="s">
        <v>3</v>
      </c>
      <c r="B39" s="33" t="s">
        <v>28</v>
      </c>
      <c r="C39" s="34" t="s">
        <v>813</v>
      </c>
      <c r="D39" s="35" t="s">
        <v>814</v>
      </c>
      <c r="E39" s="36">
        <v>17000</v>
      </c>
      <c r="F39" s="37">
        <v>1314.35</v>
      </c>
      <c r="G39" s="36">
        <v>0</v>
      </c>
      <c r="H39" s="37">
        <v>2000</v>
      </c>
      <c r="I39" s="38">
        <v>3000</v>
      </c>
      <c r="J39" s="38">
        <f>E39-(F39+H39+I39)</f>
        <v>10685.65</v>
      </c>
      <c r="K39" s="12"/>
    </row>
    <row r="40" spans="1:11" x14ac:dyDescent="0.2">
      <c r="A40" s="1" t="s">
        <v>3</v>
      </c>
      <c r="B40" s="39"/>
      <c r="C40" s="40"/>
      <c r="D40" s="41" t="s">
        <v>31</v>
      </c>
      <c r="E40" s="42"/>
      <c r="F40" s="43"/>
      <c r="G40" s="42"/>
      <c r="H40" s="43"/>
      <c r="I40" s="44">
        <v>3000</v>
      </c>
      <c r="J40" s="44"/>
      <c r="K40" s="12"/>
    </row>
    <row r="41" spans="1:11" x14ac:dyDescent="0.2">
      <c r="A41" s="1" t="s">
        <v>3</v>
      </c>
      <c r="B41" s="33" t="s">
        <v>28</v>
      </c>
      <c r="C41" s="34" t="s">
        <v>815</v>
      </c>
      <c r="D41" s="35" t="s">
        <v>816</v>
      </c>
      <c r="E41" s="36">
        <v>140000</v>
      </c>
      <c r="F41" s="37">
        <v>3902.5</v>
      </c>
      <c r="G41" s="36">
        <v>8000</v>
      </c>
      <c r="H41" s="37">
        <v>8000</v>
      </c>
      <c r="I41" s="38">
        <v>1000</v>
      </c>
      <c r="J41" s="38">
        <f>E41-(F41+H41+I41)</f>
        <v>127097.5</v>
      </c>
      <c r="K41" s="12"/>
    </row>
    <row r="42" spans="1:11" x14ac:dyDescent="0.2">
      <c r="A42" s="1" t="s">
        <v>3</v>
      </c>
      <c r="B42" s="39"/>
      <c r="C42" s="40"/>
      <c r="D42" s="41" t="s">
        <v>31</v>
      </c>
      <c r="E42" s="42"/>
      <c r="F42" s="43"/>
      <c r="G42" s="42"/>
      <c r="H42" s="43"/>
      <c r="I42" s="44">
        <v>1000</v>
      </c>
      <c r="J42" s="44"/>
      <c r="K42" s="12"/>
    </row>
    <row r="43" spans="1:11" x14ac:dyDescent="0.2">
      <c r="A43" s="1" t="s">
        <v>3</v>
      </c>
      <c r="B43" s="33" t="s">
        <v>28</v>
      </c>
      <c r="C43" s="34" t="s">
        <v>817</v>
      </c>
      <c r="D43" s="35" t="s">
        <v>818</v>
      </c>
      <c r="E43" s="36">
        <v>120000</v>
      </c>
      <c r="F43" s="37">
        <v>3165.1</v>
      </c>
      <c r="G43" s="36">
        <v>0</v>
      </c>
      <c r="H43" s="37">
        <v>500</v>
      </c>
      <c r="I43" s="38">
        <v>3000</v>
      </c>
      <c r="J43" s="38">
        <f>E43-(F43+H43+I43)</f>
        <v>113334.9</v>
      </c>
      <c r="K43" s="12"/>
    </row>
    <row r="44" spans="1:11" x14ac:dyDescent="0.2">
      <c r="A44" s="1" t="s">
        <v>3</v>
      </c>
      <c r="B44" s="39"/>
      <c r="C44" s="40"/>
      <c r="D44" s="41" t="s">
        <v>31</v>
      </c>
      <c r="E44" s="42"/>
      <c r="F44" s="43"/>
      <c r="G44" s="42"/>
      <c r="H44" s="43"/>
      <c r="I44" s="44">
        <v>3000</v>
      </c>
      <c r="J44" s="44"/>
      <c r="K44" s="12"/>
    </row>
    <row r="45" spans="1:11" x14ac:dyDescent="0.2">
      <c r="A45" s="1" t="s">
        <v>3</v>
      </c>
      <c r="B45" s="33" t="s">
        <v>28</v>
      </c>
      <c r="C45" s="34" t="s">
        <v>819</v>
      </c>
      <c r="D45" s="35" t="s">
        <v>820</v>
      </c>
      <c r="E45" s="36">
        <v>261000</v>
      </c>
      <c r="F45" s="37">
        <v>886.02</v>
      </c>
      <c r="G45" s="36">
        <v>9000</v>
      </c>
      <c r="H45" s="37">
        <v>9000</v>
      </c>
      <c r="I45" s="38">
        <v>9000</v>
      </c>
      <c r="J45" s="38">
        <f>E45-(F45+H45+I45)</f>
        <v>242113.98</v>
      </c>
      <c r="K45" s="12"/>
    </row>
    <row r="46" spans="1:11" x14ac:dyDescent="0.2">
      <c r="A46" s="1" t="s">
        <v>3</v>
      </c>
      <c r="B46" s="39"/>
      <c r="C46" s="40"/>
      <c r="D46" s="41" t="s">
        <v>31</v>
      </c>
      <c r="E46" s="42"/>
      <c r="F46" s="43"/>
      <c r="G46" s="42"/>
      <c r="H46" s="43"/>
      <c r="I46" s="44">
        <v>9000</v>
      </c>
      <c r="J46" s="44"/>
      <c r="K46" s="12"/>
    </row>
    <row r="47" spans="1:11" x14ac:dyDescent="0.2">
      <c r="A47" s="1" t="s">
        <v>3</v>
      </c>
      <c r="B47" s="33" t="s">
        <v>28</v>
      </c>
      <c r="C47" s="34" t="s">
        <v>821</v>
      </c>
      <c r="D47" s="35" t="s">
        <v>822</v>
      </c>
      <c r="E47" s="36">
        <v>390000</v>
      </c>
      <c r="F47" s="37">
        <v>2525.27</v>
      </c>
      <c r="G47" s="36">
        <v>0</v>
      </c>
      <c r="H47" s="37">
        <v>5000</v>
      </c>
      <c r="I47" s="38">
        <v>30000</v>
      </c>
      <c r="J47" s="38">
        <f>E47-(F47+H47+I47)</f>
        <v>352474.73</v>
      </c>
      <c r="K47" s="12"/>
    </row>
    <row r="48" spans="1:11" x14ac:dyDescent="0.2">
      <c r="A48" s="1" t="s">
        <v>3</v>
      </c>
      <c r="B48" s="39"/>
      <c r="C48" s="40"/>
      <c r="D48" s="41" t="s">
        <v>27</v>
      </c>
      <c r="E48" s="42"/>
      <c r="F48" s="43"/>
      <c r="G48" s="42"/>
      <c r="H48" s="43"/>
      <c r="I48" s="44">
        <v>30000</v>
      </c>
      <c r="J48" s="44"/>
      <c r="K48" s="12"/>
    </row>
    <row r="49" spans="1:11" x14ac:dyDescent="0.2">
      <c r="A49" s="1" t="s">
        <v>3</v>
      </c>
      <c r="B49" s="33" t="s">
        <v>28</v>
      </c>
      <c r="C49" s="34" t="s">
        <v>823</v>
      </c>
      <c r="D49" s="35" t="s">
        <v>824</v>
      </c>
      <c r="E49" s="36">
        <v>24500</v>
      </c>
      <c r="F49" s="37">
        <v>808.5</v>
      </c>
      <c r="G49" s="36">
        <v>20500</v>
      </c>
      <c r="H49" s="37">
        <v>19500</v>
      </c>
      <c r="I49" s="38">
        <v>2691.5</v>
      </c>
      <c r="J49" s="38">
        <f>E49-(F49+H49+I49)</f>
        <v>1500</v>
      </c>
      <c r="K49" s="12"/>
    </row>
    <row r="50" spans="1:11" x14ac:dyDescent="0.2">
      <c r="A50" s="1" t="s">
        <v>3</v>
      </c>
      <c r="B50" s="39"/>
      <c r="C50" s="40"/>
      <c r="D50" s="41" t="s">
        <v>31</v>
      </c>
      <c r="E50" s="42"/>
      <c r="F50" s="43"/>
      <c r="G50" s="42"/>
      <c r="H50" s="43"/>
      <c r="I50" s="44">
        <v>2691.5</v>
      </c>
      <c r="J50" s="44"/>
      <c r="K50" s="12"/>
    </row>
    <row r="51" spans="1:11" x14ac:dyDescent="0.2">
      <c r="A51" s="1" t="s">
        <v>3</v>
      </c>
      <c r="B51" s="33" t="s">
        <v>28</v>
      </c>
      <c r="C51" s="34" t="s">
        <v>825</v>
      </c>
      <c r="D51" s="35" t="s">
        <v>826</v>
      </c>
      <c r="E51" s="36">
        <v>48000</v>
      </c>
      <c r="F51" s="37">
        <v>56.57</v>
      </c>
      <c r="G51" s="36">
        <v>3000</v>
      </c>
      <c r="H51" s="37">
        <v>3000</v>
      </c>
      <c r="I51" s="38">
        <v>20000</v>
      </c>
      <c r="J51" s="38">
        <f>E51-(F51+H51+I51)</f>
        <v>24943.43</v>
      </c>
      <c r="K51" s="12"/>
    </row>
    <row r="52" spans="1:11" x14ac:dyDescent="0.2">
      <c r="A52" s="1" t="s">
        <v>3</v>
      </c>
      <c r="B52" s="39"/>
      <c r="C52" s="40"/>
      <c r="D52" s="41" t="s">
        <v>27</v>
      </c>
      <c r="E52" s="42"/>
      <c r="F52" s="43"/>
      <c r="G52" s="42"/>
      <c r="H52" s="43"/>
      <c r="I52" s="44">
        <v>20000</v>
      </c>
      <c r="J52" s="44"/>
      <c r="K52" s="12"/>
    </row>
    <row r="53" spans="1:11" x14ac:dyDescent="0.2">
      <c r="A53" s="1" t="s">
        <v>3</v>
      </c>
      <c r="B53" s="33" t="s">
        <v>28</v>
      </c>
      <c r="C53" s="34" t="s">
        <v>827</v>
      </c>
      <c r="D53" s="35" t="s">
        <v>828</v>
      </c>
      <c r="E53" s="36">
        <v>3000</v>
      </c>
      <c r="F53" s="37">
        <v>0</v>
      </c>
      <c r="G53" s="36">
        <v>0</v>
      </c>
      <c r="H53" s="37">
        <v>0</v>
      </c>
      <c r="I53" s="38">
        <v>1000</v>
      </c>
      <c r="J53" s="38">
        <f>E53-(F53+H53+I53)</f>
        <v>2000</v>
      </c>
      <c r="K53" s="12"/>
    </row>
    <row r="54" spans="1:11" x14ac:dyDescent="0.2">
      <c r="A54" s="1" t="s">
        <v>3</v>
      </c>
      <c r="B54" s="39"/>
      <c r="C54" s="40"/>
      <c r="D54" s="41" t="s">
        <v>31</v>
      </c>
      <c r="E54" s="42"/>
      <c r="F54" s="43"/>
      <c r="G54" s="42"/>
      <c r="H54" s="43"/>
      <c r="I54" s="44">
        <v>1000</v>
      </c>
      <c r="J54" s="44"/>
      <c r="K54" s="12"/>
    </row>
    <row r="55" spans="1:11" x14ac:dyDescent="0.2">
      <c r="A55" s="1" t="s">
        <v>3</v>
      </c>
      <c r="B55" s="33" t="s">
        <v>28</v>
      </c>
      <c r="C55" s="34" t="s">
        <v>829</v>
      </c>
      <c r="D55" s="35" t="s">
        <v>830</v>
      </c>
      <c r="E55" s="36">
        <v>40000</v>
      </c>
      <c r="F55" s="37">
        <v>0</v>
      </c>
      <c r="G55" s="36">
        <v>1000</v>
      </c>
      <c r="H55" s="37">
        <v>1000</v>
      </c>
      <c r="I55" s="38">
        <v>3000</v>
      </c>
      <c r="J55" s="38">
        <f>E55-(F55+H55+I55)</f>
        <v>36000</v>
      </c>
      <c r="K55" s="12"/>
    </row>
    <row r="56" spans="1:11" x14ac:dyDescent="0.2">
      <c r="A56" s="1" t="s">
        <v>3</v>
      </c>
      <c r="B56" s="39"/>
      <c r="C56" s="40"/>
      <c r="D56" s="41" t="s">
        <v>31</v>
      </c>
      <c r="E56" s="42"/>
      <c r="F56" s="43"/>
      <c r="G56" s="42"/>
      <c r="H56" s="43"/>
      <c r="I56" s="44">
        <v>3000</v>
      </c>
      <c r="J56" s="44"/>
      <c r="K56" s="12"/>
    </row>
    <row r="57" spans="1:11" x14ac:dyDescent="0.2">
      <c r="A57" s="1" t="s">
        <v>3</v>
      </c>
      <c r="B57" s="33" t="s">
        <v>28</v>
      </c>
      <c r="C57" s="34" t="s">
        <v>831</v>
      </c>
      <c r="D57" s="35" t="s">
        <v>832</v>
      </c>
      <c r="E57" s="36">
        <v>40000</v>
      </c>
      <c r="F57" s="37">
        <v>0</v>
      </c>
      <c r="G57" s="36">
        <v>0</v>
      </c>
      <c r="H57" s="37">
        <v>500</v>
      </c>
      <c r="I57" s="38">
        <v>3000</v>
      </c>
      <c r="J57" s="38">
        <f>E57-(F57+H57+I57)</f>
        <v>36500</v>
      </c>
      <c r="K57" s="12"/>
    </row>
    <row r="58" spans="1:11" x14ac:dyDescent="0.2">
      <c r="A58" s="1" t="s">
        <v>3</v>
      </c>
      <c r="B58" s="39"/>
      <c r="C58" s="40"/>
      <c r="D58" s="41" t="s">
        <v>31</v>
      </c>
      <c r="E58" s="42"/>
      <c r="F58" s="43"/>
      <c r="G58" s="42"/>
      <c r="H58" s="43"/>
      <c r="I58" s="44">
        <v>3000</v>
      </c>
      <c r="J58" s="44"/>
      <c r="K58" s="12"/>
    </row>
    <row r="59" spans="1:11" x14ac:dyDescent="0.2">
      <c r="A59" s="1" t="s">
        <v>3</v>
      </c>
      <c r="B59" s="33" t="s">
        <v>714</v>
      </c>
      <c r="C59" s="34" t="s">
        <v>833</v>
      </c>
      <c r="D59" s="35" t="s">
        <v>834</v>
      </c>
      <c r="E59" s="36">
        <v>126250</v>
      </c>
      <c r="F59" s="37">
        <v>0</v>
      </c>
      <c r="G59" s="36">
        <v>0</v>
      </c>
      <c r="H59" s="37">
        <v>0</v>
      </c>
      <c r="I59" s="38">
        <v>126250</v>
      </c>
      <c r="J59" s="38">
        <f>E59-(F59+H59+I59)</f>
        <v>0</v>
      </c>
      <c r="K59" s="12"/>
    </row>
    <row r="60" spans="1:11" x14ac:dyDescent="0.2">
      <c r="A60" s="1" t="s">
        <v>3</v>
      </c>
      <c r="B60" s="39"/>
      <c r="C60" s="40"/>
      <c r="D60" s="41" t="s">
        <v>27</v>
      </c>
      <c r="E60" s="42"/>
      <c r="F60" s="43"/>
      <c r="G60" s="42"/>
      <c r="H60" s="43"/>
      <c r="I60" s="44">
        <v>126250</v>
      </c>
      <c r="J60" s="44"/>
      <c r="K60" s="12"/>
    </row>
    <row r="61" spans="1:11" x14ac:dyDescent="0.2">
      <c r="A61" s="1" t="s">
        <v>3</v>
      </c>
      <c r="B61" s="33" t="s">
        <v>835</v>
      </c>
      <c r="C61" s="34" t="s">
        <v>836</v>
      </c>
      <c r="D61" s="35" t="s">
        <v>837</v>
      </c>
      <c r="E61" s="36">
        <v>110000</v>
      </c>
      <c r="F61" s="37">
        <v>0</v>
      </c>
      <c r="G61" s="36">
        <v>0</v>
      </c>
      <c r="H61" s="37">
        <v>10000</v>
      </c>
      <c r="I61" s="38">
        <v>15000</v>
      </c>
      <c r="J61" s="38">
        <f>E61-(F61+H61+I61)</f>
        <v>85000</v>
      </c>
      <c r="K61" s="12"/>
    </row>
    <row r="62" spans="1:11" x14ac:dyDescent="0.2">
      <c r="A62" s="1" t="s">
        <v>3</v>
      </c>
      <c r="B62" s="39"/>
      <c r="C62" s="40"/>
      <c r="D62" s="41" t="s">
        <v>31</v>
      </c>
      <c r="E62" s="42"/>
      <c r="F62" s="43"/>
      <c r="G62" s="42"/>
      <c r="H62" s="43"/>
      <c r="I62" s="44">
        <v>15000</v>
      </c>
      <c r="J62" s="44"/>
      <c r="K62" s="12"/>
    </row>
    <row r="63" spans="1:11" x14ac:dyDescent="0.2">
      <c r="A63" s="1" t="s">
        <v>3</v>
      </c>
      <c r="B63" s="33" t="s">
        <v>835</v>
      </c>
      <c r="C63" s="34" t="s">
        <v>838</v>
      </c>
      <c r="D63" s="35" t="s">
        <v>839</v>
      </c>
      <c r="E63" s="36">
        <v>10000</v>
      </c>
      <c r="F63" s="37">
        <v>0</v>
      </c>
      <c r="G63" s="36">
        <v>0</v>
      </c>
      <c r="H63" s="37">
        <v>0</v>
      </c>
      <c r="I63" s="38">
        <v>4500</v>
      </c>
      <c r="J63" s="38">
        <f>E63-(F63+H63+I63)</f>
        <v>5500</v>
      </c>
      <c r="K63" s="12"/>
    </row>
    <row r="64" spans="1:11" x14ac:dyDescent="0.2">
      <c r="A64" s="1" t="s">
        <v>3</v>
      </c>
      <c r="B64" s="39"/>
      <c r="C64" s="40"/>
      <c r="D64" s="41" t="s">
        <v>31</v>
      </c>
      <c r="E64" s="42"/>
      <c r="F64" s="43"/>
      <c r="G64" s="42"/>
      <c r="H64" s="43"/>
      <c r="I64" s="44">
        <v>4500</v>
      </c>
      <c r="J64" s="44"/>
      <c r="K64" s="12"/>
    </row>
    <row r="65" spans="1:11" x14ac:dyDescent="0.2">
      <c r="A65" s="1" t="s">
        <v>3</v>
      </c>
      <c r="B65" s="33" t="s">
        <v>835</v>
      </c>
      <c r="C65" s="34" t="s">
        <v>840</v>
      </c>
      <c r="D65" s="35" t="s">
        <v>841</v>
      </c>
      <c r="E65" s="36">
        <v>60000</v>
      </c>
      <c r="F65" s="37">
        <v>0</v>
      </c>
      <c r="G65" s="36">
        <v>0</v>
      </c>
      <c r="H65" s="37">
        <v>0</v>
      </c>
      <c r="I65" s="38">
        <v>25000</v>
      </c>
      <c r="J65" s="38">
        <f>E65-(F65+H65+I65)</f>
        <v>35000</v>
      </c>
      <c r="K65" s="12"/>
    </row>
    <row r="66" spans="1:11" x14ac:dyDescent="0.2">
      <c r="A66" s="1" t="s">
        <v>3</v>
      </c>
      <c r="B66" s="39"/>
      <c r="C66" s="40"/>
      <c r="D66" s="41" t="s">
        <v>31</v>
      </c>
      <c r="E66" s="42"/>
      <c r="F66" s="43"/>
      <c r="G66" s="42"/>
      <c r="H66" s="43"/>
      <c r="I66" s="44">
        <v>25000</v>
      </c>
      <c r="J66" s="44"/>
      <c r="K66" s="12"/>
    </row>
    <row r="67" spans="1:11" x14ac:dyDescent="0.2">
      <c r="A67" s="1" t="s">
        <v>3</v>
      </c>
      <c r="B67" s="33" t="s">
        <v>835</v>
      </c>
      <c r="C67" s="34" t="s">
        <v>842</v>
      </c>
      <c r="D67" s="35" t="s">
        <v>843</v>
      </c>
      <c r="E67" s="36">
        <v>20000</v>
      </c>
      <c r="F67" s="37">
        <v>0</v>
      </c>
      <c r="G67" s="36">
        <v>0</v>
      </c>
      <c r="H67" s="37">
        <v>0</v>
      </c>
      <c r="I67" s="38">
        <v>5000</v>
      </c>
      <c r="J67" s="38">
        <f>E67-(F67+H67+I67)</f>
        <v>15000</v>
      </c>
      <c r="K67" s="12"/>
    </row>
    <row r="68" spans="1:11" x14ac:dyDescent="0.2">
      <c r="A68" s="1" t="s">
        <v>3</v>
      </c>
      <c r="B68" s="39"/>
      <c r="C68" s="40"/>
      <c r="D68" s="41" t="s">
        <v>31</v>
      </c>
      <c r="E68" s="42"/>
      <c r="F68" s="43"/>
      <c r="G68" s="42"/>
      <c r="H68" s="43"/>
      <c r="I68" s="44">
        <v>5000</v>
      </c>
      <c r="J68" s="44"/>
      <c r="K68" s="12"/>
    </row>
    <row r="69" spans="1:11" x14ac:dyDescent="0.2">
      <c r="A69" s="1" t="s">
        <v>3</v>
      </c>
      <c r="B69" s="33" t="s">
        <v>835</v>
      </c>
      <c r="C69" s="34" t="s">
        <v>844</v>
      </c>
      <c r="D69" s="35" t="s">
        <v>845</v>
      </c>
      <c r="E69" s="36">
        <v>15000</v>
      </c>
      <c r="F69" s="37">
        <v>0</v>
      </c>
      <c r="G69" s="36">
        <v>0</v>
      </c>
      <c r="H69" s="37">
        <v>0</v>
      </c>
      <c r="I69" s="38">
        <v>3000</v>
      </c>
      <c r="J69" s="38">
        <f>E69-(F69+H69+I69)</f>
        <v>12000</v>
      </c>
      <c r="K69" s="12"/>
    </row>
    <row r="70" spans="1:11" x14ac:dyDescent="0.2">
      <c r="A70" s="1" t="s">
        <v>3</v>
      </c>
      <c r="B70" s="39"/>
      <c r="C70" s="40"/>
      <c r="D70" s="41" t="s">
        <v>31</v>
      </c>
      <c r="E70" s="42"/>
      <c r="F70" s="43"/>
      <c r="G70" s="42"/>
      <c r="H70" s="43"/>
      <c r="I70" s="44">
        <v>3000</v>
      </c>
      <c r="J70" s="44"/>
      <c r="K70" s="12"/>
    </row>
    <row r="71" spans="1:11" x14ac:dyDescent="0.2">
      <c r="A71" s="1" t="s">
        <v>3</v>
      </c>
      <c r="B71" s="33" t="s">
        <v>835</v>
      </c>
      <c r="C71" s="34" t="s">
        <v>846</v>
      </c>
      <c r="D71" s="35" t="s">
        <v>847</v>
      </c>
      <c r="E71" s="36">
        <v>10000</v>
      </c>
      <c r="F71" s="37">
        <v>0</v>
      </c>
      <c r="G71" s="36">
        <v>0</v>
      </c>
      <c r="H71" s="37">
        <v>0</v>
      </c>
      <c r="I71" s="38">
        <v>3000</v>
      </c>
      <c r="J71" s="38">
        <f>E71-(F71+H71+I71)</f>
        <v>7000</v>
      </c>
      <c r="K71" s="12"/>
    </row>
    <row r="72" spans="1:11" x14ac:dyDescent="0.2">
      <c r="A72" s="1" t="s">
        <v>3</v>
      </c>
      <c r="B72" s="39"/>
      <c r="C72" s="40"/>
      <c r="D72" s="41" t="s">
        <v>31</v>
      </c>
      <c r="E72" s="42"/>
      <c r="F72" s="43"/>
      <c r="G72" s="42"/>
      <c r="H72" s="43"/>
      <c r="I72" s="44">
        <v>3000</v>
      </c>
      <c r="J72" s="44"/>
      <c r="K72" s="12"/>
    </row>
    <row r="73" spans="1:11" x14ac:dyDescent="0.2">
      <c r="A73" s="1" t="s">
        <v>3</v>
      </c>
      <c r="B73" s="33" t="s">
        <v>848</v>
      </c>
      <c r="C73" s="34" t="s">
        <v>849</v>
      </c>
      <c r="D73" s="35" t="s">
        <v>850</v>
      </c>
      <c r="E73" s="36">
        <v>5000</v>
      </c>
      <c r="F73" s="37">
        <v>0</v>
      </c>
      <c r="G73" s="36">
        <v>0</v>
      </c>
      <c r="H73" s="37">
        <v>0</v>
      </c>
      <c r="I73" s="38">
        <v>5000</v>
      </c>
      <c r="J73" s="38">
        <f>E73-(F73+H73+I73)</f>
        <v>0</v>
      </c>
      <c r="K73" s="12"/>
    </row>
    <row r="74" spans="1:11" x14ac:dyDescent="0.2">
      <c r="A74" s="1" t="s">
        <v>3</v>
      </c>
      <c r="B74" s="39"/>
      <c r="C74" s="40"/>
      <c r="D74" s="41" t="s">
        <v>21</v>
      </c>
      <c r="E74" s="42"/>
      <c r="F74" s="43"/>
      <c r="G74" s="42"/>
      <c r="H74" s="43"/>
      <c r="I74" s="44">
        <v>5000</v>
      </c>
      <c r="J74" s="44"/>
      <c r="K74" s="12"/>
    </row>
    <row r="75" spans="1:11" x14ac:dyDescent="0.2">
      <c r="A75" s="1" t="s">
        <v>3</v>
      </c>
      <c r="B75" s="33" t="s">
        <v>848</v>
      </c>
      <c r="C75" s="34" t="s">
        <v>851</v>
      </c>
      <c r="D75" s="35" t="s">
        <v>852</v>
      </c>
      <c r="E75" s="36">
        <v>3000</v>
      </c>
      <c r="F75" s="37">
        <v>0</v>
      </c>
      <c r="G75" s="36">
        <v>0</v>
      </c>
      <c r="H75" s="37">
        <v>0</v>
      </c>
      <c r="I75" s="38">
        <v>3000</v>
      </c>
      <c r="J75" s="38">
        <f>E75-(F75+H75+I75)</f>
        <v>0</v>
      </c>
      <c r="K75" s="12"/>
    </row>
    <row r="76" spans="1:11" x14ac:dyDescent="0.2">
      <c r="A76" s="1" t="s">
        <v>3</v>
      </c>
      <c r="B76" s="39"/>
      <c r="C76" s="40"/>
      <c r="D76" s="41" t="s">
        <v>21</v>
      </c>
      <c r="E76" s="42"/>
      <c r="F76" s="43"/>
      <c r="G76" s="42"/>
      <c r="H76" s="43"/>
      <c r="I76" s="44">
        <v>3000</v>
      </c>
      <c r="J76" s="44"/>
      <c r="K76" s="12"/>
    </row>
    <row r="77" spans="1:11" x14ac:dyDescent="0.2">
      <c r="A77" s="1" t="s">
        <v>3</v>
      </c>
      <c r="B77" s="33" t="s">
        <v>853</v>
      </c>
      <c r="C77" s="34" t="s">
        <v>854</v>
      </c>
      <c r="D77" s="35" t="s">
        <v>855</v>
      </c>
      <c r="E77" s="36">
        <v>242</v>
      </c>
      <c r="F77" s="37">
        <v>0</v>
      </c>
      <c r="G77" s="36">
        <v>0</v>
      </c>
      <c r="H77" s="37">
        <v>0</v>
      </c>
      <c r="I77" s="38">
        <v>242</v>
      </c>
      <c r="J77" s="38">
        <f>E77-(F77+H77+I77)</f>
        <v>0</v>
      </c>
      <c r="K77" s="12"/>
    </row>
    <row r="78" spans="1:11" x14ac:dyDescent="0.2">
      <c r="A78" s="1" t="s">
        <v>3</v>
      </c>
      <c r="B78" s="39"/>
      <c r="C78" s="40"/>
      <c r="D78" s="41" t="s">
        <v>21</v>
      </c>
      <c r="E78" s="42"/>
      <c r="F78" s="43"/>
      <c r="G78" s="42"/>
      <c r="H78" s="43"/>
      <c r="I78" s="44">
        <v>242</v>
      </c>
      <c r="J78" s="44"/>
      <c r="K78" s="12"/>
    </row>
    <row r="79" spans="1:11" x14ac:dyDescent="0.2">
      <c r="A79" s="1" t="s">
        <v>3</v>
      </c>
      <c r="B79" s="33" t="s">
        <v>853</v>
      </c>
      <c r="C79" s="34" t="s">
        <v>856</v>
      </c>
      <c r="D79" s="35" t="s">
        <v>857</v>
      </c>
      <c r="E79" s="36">
        <v>1750</v>
      </c>
      <c r="F79" s="37">
        <v>0</v>
      </c>
      <c r="G79" s="36">
        <v>0</v>
      </c>
      <c r="H79" s="37">
        <v>0</v>
      </c>
      <c r="I79" s="38">
        <v>1750</v>
      </c>
      <c r="J79" s="38">
        <f>E79-(F79+H79+I79)</f>
        <v>0</v>
      </c>
      <c r="K79" s="12"/>
    </row>
    <row r="80" spans="1:11" x14ac:dyDescent="0.2">
      <c r="A80" s="1" t="s">
        <v>3</v>
      </c>
      <c r="B80" s="39"/>
      <c r="C80" s="40"/>
      <c r="D80" s="41" t="s">
        <v>21</v>
      </c>
      <c r="E80" s="42"/>
      <c r="F80" s="43"/>
      <c r="G80" s="42"/>
      <c r="H80" s="43"/>
      <c r="I80" s="44">
        <v>1750</v>
      </c>
      <c r="J80" s="44"/>
      <c r="K80" s="12"/>
    </row>
    <row r="81" spans="1:11" x14ac:dyDescent="0.2">
      <c r="A81" s="1" t="s">
        <v>3</v>
      </c>
      <c r="B81" s="33" t="s">
        <v>853</v>
      </c>
      <c r="C81" s="34" t="s">
        <v>858</v>
      </c>
      <c r="D81" s="35" t="s">
        <v>859</v>
      </c>
      <c r="E81" s="36">
        <v>182</v>
      </c>
      <c r="F81" s="37">
        <v>0</v>
      </c>
      <c r="G81" s="36">
        <v>0</v>
      </c>
      <c r="H81" s="37">
        <v>0</v>
      </c>
      <c r="I81" s="38">
        <v>182</v>
      </c>
      <c r="J81" s="38">
        <f>E81-(F81+H81+I81)</f>
        <v>0</v>
      </c>
      <c r="K81" s="12"/>
    </row>
    <row r="82" spans="1:11" x14ac:dyDescent="0.2">
      <c r="A82" s="1" t="s">
        <v>3</v>
      </c>
      <c r="B82" s="39"/>
      <c r="C82" s="40"/>
      <c r="D82" s="41" t="s">
        <v>21</v>
      </c>
      <c r="E82" s="42"/>
      <c r="F82" s="43"/>
      <c r="G82" s="42"/>
      <c r="H82" s="43"/>
      <c r="I82" s="44">
        <v>182</v>
      </c>
      <c r="J82" s="44"/>
      <c r="K82" s="12"/>
    </row>
    <row r="83" spans="1:11" x14ac:dyDescent="0.2">
      <c r="A83" s="1" t="s">
        <v>3</v>
      </c>
      <c r="B83" s="33" t="s">
        <v>860</v>
      </c>
      <c r="C83" s="34" t="s">
        <v>861</v>
      </c>
      <c r="D83" s="35" t="s">
        <v>862</v>
      </c>
      <c r="E83" s="36">
        <v>39600</v>
      </c>
      <c r="F83" s="37">
        <v>1137.25</v>
      </c>
      <c r="G83" s="36">
        <v>5380</v>
      </c>
      <c r="H83" s="37">
        <v>5380</v>
      </c>
      <c r="I83" s="38">
        <v>10000</v>
      </c>
      <c r="J83" s="38">
        <f>E83-(F83+H83+I83)</f>
        <v>23082.75</v>
      </c>
      <c r="K83" s="12"/>
    </row>
    <row r="84" spans="1:11" x14ac:dyDescent="0.2">
      <c r="A84" s="1" t="s">
        <v>3</v>
      </c>
      <c r="B84" s="39"/>
      <c r="C84" s="40"/>
      <c r="D84" s="41" t="s">
        <v>21</v>
      </c>
      <c r="E84" s="42"/>
      <c r="F84" s="43"/>
      <c r="G84" s="42"/>
      <c r="H84" s="43"/>
      <c r="I84" s="44">
        <v>10000</v>
      </c>
      <c r="J84" s="44"/>
      <c r="K84" s="12"/>
    </row>
    <row r="85" spans="1:11" x14ac:dyDescent="0.2">
      <c r="A85" s="1" t="s">
        <v>3</v>
      </c>
      <c r="B85" s="33" t="s">
        <v>860</v>
      </c>
      <c r="C85" s="34" t="s">
        <v>863</v>
      </c>
      <c r="D85" s="35" t="s">
        <v>864</v>
      </c>
      <c r="E85" s="36">
        <v>25000</v>
      </c>
      <c r="F85" s="37">
        <v>0</v>
      </c>
      <c r="G85" s="36">
        <v>0</v>
      </c>
      <c r="H85" s="37">
        <v>0</v>
      </c>
      <c r="I85" s="38">
        <v>10000</v>
      </c>
      <c r="J85" s="38">
        <f>E85-(F85+H85+I85)</f>
        <v>15000</v>
      </c>
      <c r="K85" s="12"/>
    </row>
    <row r="86" spans="1:11" ht="13.5" thickBot="1" x14ac:dyDescent="0.25">
      <c r="A86" s="1" t="s">
        <v>3</v>
      </c>
      <c r="B86" s="39"/>
      <c r="C86" s="40"/>
      <c r="D86" s="41" t="s">
        <v>21</v>
      </c>
      <c r="E86" s="42"/>
      <c r="F86" s="43"/>
      <c r="G86" s="42"/>
      <c r="H86" s="43"/>
      <c r="I86" s="44">
        <v>10000</v>
      </c>
      <c r="J86" s="44"/>
      <c r="K86" s="12"/>
    </row>
    <row r="87" spans="1:11" ht="13.5" thickBot="1" x14ac:dyDescent="0.25">
      <c r="A87" s="1" t="s">
        <v>3</v>
      </c>
      <c r="B87" s="28" t="s">
        <v>865</v>
      </c>
      <c r="C87" s="29"/>
      <c r="D87" s="30"/>
      <c r="E87" s="31">
        <v>2534332.1</v>
      </c>
      <c r="F87" s="32">
        <v>178008.47</v>
      </c>
      <c r="G87" s="31">
        <v>167802.2</v>
      </c>
      <c r="H87" s="32">
        <v>199302.2</v>
      </c>
      <c r="I87" s="32">
        <v>394566.2</v>
      </c>
      <c r="J87" s="32">
        <v>1762455.23</v>
      </c>
      <c r="K87" s="12"/>
    </row>
    <row r="88" spans="1:11" ht="13.5" thickBot="1" x14ac:dyDescent="0.25">
      <c r="A88" s="1" t="s">
        <v>3</v>
      </c>
      <c r="B88" s="45"/>
      <c r="C88" s="46"/>
      <c r="D88" s="47" t="s">
        <v>79</v>
      </c>
      <c r="E88" s="48">
        <f>SUM(E12:E87)/2</f>
        <v>2534332.1</v>
      </c>
      <c r="F88" s="49">
        <f>SUM(F12:F87)/2</f>
        <v>178008.47</v>
      </c>
      <c r="G88" s="48">
        <f>SUM(G12:G87)/2</f>
        <v>167802.2</v>
      </c>
      <c r="H88" s="50">
        <f>SUM(H12:H87)/2</f>
        <v>199302.2</v>
      </c>
      <c r="I88" s="50">
        <f>SUM(I12:I87)/3</f>
        <v>394566.2</v>
      </c>
      <c r="J88" s="50">
        <f>E88-(F88+H88+I88)</f>
        <v>1762455.23</v>
      </c>
      <c r="K88" s="51"/>
    </row>
    <row r="89" spans="1:11" x14ac:dyDescent="0.2">
      <c r="A89" s="1" t="s">
        <v>3</v>
      </c>
      <c r="C89" s="13"/>
      <c r="E89" s="12"/>
      <c r="F89" s="12"/>
      <c r="G89" s="12"/>
      <c r="H89" s="12"/>
      <c r="I89" s="12"/>
      <c r="J89" s="12"/>
      <c r="K89" s="1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6" fitToHeight="1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3:K65"/>
  <sheetViews>
    <sheetView showGridLines="0" workbookViewId="0"/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4" customWidth="1"/>
    <col min="12" max="256" width="9.140625" style="5"/>
    <col min="257" max="257" width="5.7109375" style="5" customWidth="1"/>
    <col min="258" max="258" width="26.140625" style="5" customWidth="1"/>
    <col min="259" max="259" width="8.7109375" style="5" customWidth="1"/>
    <col min="260" max="260" width="37.140625" style="5" customWidth="1"/>
    <col min="261" max="267" width="15" style="5" customWidth="1"/>
    <col min="268" max="512" width="9.140625" style="5"/>
    <col min="513" max="513" width="5.7109375" style="5" customWidth="1"/>
    <col min="514" max="514" width="26.140625" style="5" customWidth="1"/>
    <col min="515" max="515" width="8.7109375" style="5" customWidth="1"/>
    <col min="516" max="516" width="37.140625" style="5" customWidth="1"/>
    <col min="517" max="523" width="15" style="5" customWidth="1"/>
    <col min="524" max="768" width="9.140625" style="5"/>
    <col min="769" max="769" width="5.7109375" style="5" customWidth="1"/>
    <col min="770" max="770" width="26.140625" style="5" customWidth="1"/>
    <col min="771" max="771" width="8.7109375" style="5" customWidth="1"/>
    <col min="772" max="772" width="37.140625" style="5" customWidth="1"/>
    <col min="773" max="779" width="15" style="5" customWidth="1"/>
    <col min="780" max="1024" width="9.140625" style="5"/>
    <col min="1025" max="1025" width="5.7109375" style="5" customWidth="1"/>
    <col min="1026" max="1026" width="26.140625" style="5" customWidth="1"/>
    <col min="1027" max="1027" width="8.7109375" style="5" customWidth="1"/>
    <col min="1028" max="1028" width="37.140625" style="5" customWidth="1"/>
    <col min="1029" max="1035" width="15" style="5" customWidth="1"/>
    <col min="1036" max="1280" width="9.140625" style="5"/>
    <col min="1281" max="1281" width="5.7109375" style="5" customWidth="1"/>
    <col min="1282" max="1282" width="26.140625" style="5" customWidth="1"/>
    <col min="1283" max="1283" width="8.7109375" style="5" customWidth="1"/>
    <col min="1284" max="1284" width="37.140625" style="5" customWidth="1"/>
    <col min="1285" max="1291" width="15" style="5" customWidth="1"/>
    <col min="1292" max="1536" width="9.140625" style="5"/>
    <col min="1537" max="1537" width="5.7109375" style="5" customWidth="1"/>
    <col min="1538" max="1538" width="26.140625" style="5" customWidth="1"/>
    <col min="1539" max="1539" width="8.7109375" style="5" customWidth="1"/>
    <col min="1540" max="1540" width="37.140625" style="5" customWidth="1"/>
    <col min="1541" max="1547" width="15" style="5" customWidth="1"/>
    <col min="1548" max="1792" width="9.140625" style="5"/>
    <col min="1793" max="1793" width="5.7109375" style="5" customWidth="1"/>
    <col min="1794" max="1794" width="26.140625" style="5" customWidth="1"/>
    <col min="1795" max="1795" width="8.7109375" style="5" customWidth="1"/>
    <col min="1796" max="1796" width="37.140625" style="5" customWidth="1"/>
    <col min="1797" max="1803" width="15" style="5" customWidth="1"/>
    <col min="1804" max="2048" width="9.140625" style="5"/>
    <col min="2049" max="2049" width="5.7109375" style="5" customWidth="1"/>
    <col min="2050" max="2050" width="26.140625" style="5" customWidth="1"/>
    <col min="2051" max="2051" width="8.7109375" style="5" customWidth="1"/>
    <col min="2052" max="2052" width="37.140625" style="5" customWidth="1"/>
    <col min="2053" max="2059" width="15" style="5" customWidth="1"/>
    <col min="2060" max="2304" width="9.140625" style="5"/>
    <col min="2305" max="2305" width="5.7109375" style="5" customWidth="1"/>
    <col min="2306" max="2306" width="26.140625" style="5" customWidth="1"/>
    <col min="2307" max="2307" width="8.7109375" style="5" customWidth="1"/>
    <col min="2308" max="2308" width="37.140625" style="5" customWidth="1"/>
    <col min="2309" max="2315" width="15" style="5" customWidth="1"/>
    <col min="2316" max="2560" width="9.140625" style="5"/>
    <col min="2561" max="2561" width="5.7109375" style="5" customWidth="1"/>
    <col min="2562" max="2562" width="26.140625" style="5" customWidth="1"/>
    <col min="2563" max="2563" width="8.7109375" style="5" customWidth="1"/>
    <col min="2564" max="2564" width="37.140625" style="5" customWidth="1"/>
    <col min="2565" max="2571" width="15" style="5" customWidth="1"/>
    <col min="2572" max="2816" width="9.140625" style="5"/>
    <col min="2817" max="2817" width="5.7109375" style="5" customWidth="1"/>
    <col min="2818" max="2818" width="26.140625" style="5" customWidth="1"/>
    <col min="2819" max="2819" width="8.7109375" style="5" customWidth="1"/>
    <col min="2820" max="2820" width="37.140625" style="5" customWidth="1"/>
    <col min="2821" max="2827" width="15" style="5" customWidth="1"/>
    <col min="2828" max="3072" width="9.140625" style="5"/>
    <col min="3073" max="3073" width="5.7109375" style="5" customWidth="1"/>
    <col min="3074" max="3074" width="26.140625" style="5" customWidth="1"/>
    <col min="3075" max="3075" width="8.7109375" style="5" customWidth="1"/>
    <col min="3076" max="3076" width="37.140625" style="5" customWidth="1"/>
    <col min="3077" max="3083" width="15" style="5" customWidth="1"/>
    <col min="3084" max="3328" width="9.140625" style="5"/>
    <col min="3329" max="3329" width="5.7109375" style="5" customWidth="1"/>
    <col min="3330" max="3330" width="26.140625" style="5" customWidth="1"/>
    <col min="3331" max="3331" width="8.7109375" style="5" customWidth="1"/>
    <col min="3332" max="3332" width="37.140625" style="5" customWidth="1"/>
    <col min="3333" max="3339" width="15" style="5" customWidth="1"/>
    <col min="3340" max="3584" width="9.140625" style="5"/>
    <col min="3585" max="3585" width="5.7109375" style="5" customWidth="1"/>
    <col min="3586" max="3586" width="26.140625" style="5" customWidth="1"/>
    <col min="3587" max="3587" width="8.7109375" style="5" customWidth="1"/>
    <col min="3588" max="3588" width="37.140625" style="5" customWidth="1"/>
    <col min="3589" max="3595" width="15" style="5" customWidth="1"/>
    <col min="3596" max="3840" width="9.140625" style="5"/>
    <col min="3841" max="3841" width="5.7109375" style="5" customWidth="1"/>
    <col min="3842" max="3842" width="26.140625" style="5" customWidth="1"/>
    <col min="3843" max="3843" width="8.7109375" style="5" customWidth="1"/>
    <col min="3844" max="3844" width="37.140625" style="5" customWidth="1"/>
    <col min="3845" max="3851" width="15" style="5" customWidth="1"/>
    <col min="3852" max="4096" width="9.140625" style="5"/>
    <col min="4097" max="4097" width="5.7109375" style="5" customWidth="1"/>
    <col min="4098" max="4098" width="26.140625" style="5" customWidth="1"/>
    <col min="4099" max="4099" width="8.7109375" style="5" customWidth="1"/>
    <col min="4100" max="4100" width="37.140625" style="5" customWidth="1"/>
    <col min="4101" max="4107" width="15" style="5" customWidth="1"/>
    <col min="4108" max="4352" width="9.140625" style="5"/>
    <col min="4353" max="4353" width="5.7109375" style="5" customWidth="1"/>
    <col min="4354" max="4354" width="26.140625" style="5" customWidth="1"/>
    <col min="4355" max="4355" width="8.7109375" style="5" customWidth="1"/>
    <col min="4356" max="4356" width="37.140625" style="5" customWidth="1"/>
    <col min="4357" max="4363" width="15" style="5" customWidth="1"/>
    <col min="4364" max="4608" width="9.140625" style="5"/>
    <col min="4609" max="4609" width="5.7109375" style="5" customWidth="1"/>
    <col min="4610" max="4610" width="26.140625" style="5" customWidth="1"/>
    <col min="4611" max="4611" width="8.7109375" style="5" customWidth="1"/>
    <col min="4612" max="4612" width="37.140625" style="5" customWidth="1"/>
    <col min="4613" max="4619" width="15" style="5" customWidth="1"/>
    <col min="4620" max="4864" width="9.140625" style="5"/>
    <col min="4865" max="4865" width="5.7109375" style="5" customWidth="1"/>
    <col min="4866" max="4866" width="26.140625" style="5" customWidth="1"/>
    <col min="4867" max="4867" width="8.7109375" style="5" customWidth="1"/>
    <col min="4868" max="4868" width="37.140625" style="5" customWidth="1"/>
    <col min="4869" max="4875" width="15" style="5" customWidth="1"/>
    <col min="4876" max="5120" width="9.140625" style="5"/>
    <col min="5121" max="5121" width="5.7109375" style="5" customWidth="1"/>
    <col min="5122" max="5122" width="26.140625" style="5" customWidth="1"/>
    <col min="5123" max="5123" width="8.7109375" style="5" customWidth="1"/>
    <col min="5124" max="5124" width="37.140625" style="5" customWidth="1"/>
    <col min="5125" max="5131" width="15" style="5" customWidth="1"/>
    <col min="5132" max="5376" width="9.140625" style="5"/>
    <col min="5377" max="5377" width="5.7109375" style="5" customWidth="1"/>
    <col min="5378" max="5378" width="26.140625" style="5" customWidth="1"/>
    <col min="5379" max="5379" width="8.7109375" style="5" customWidth="1"/>
    <col min="5380" max="5380" width="37.140625" style="5" customWidth="1"/>
    <col min="5381" max="5387" width="15" style="5" customWidth="1"/>
    <col min="5388" max="5632" width="9.140625" style="5"/>
    <col min="5633" max="5633" width="5.7109375" style="5" customWidth="1"/>
    <col min="5634" max="5634" width="26.140625" style="5" customWidth="1"/>
    <col min="5635" max="5635" width="8.7109375" style="5" customWidth="1"/>
    <col min="5636" max="5636" width="37.140625" style="5" customWidth="1"/>
    <col min="5637" max="5643" width="15" style="5" customWidth="1"/>
    <col min="5644" max="5888" width="9.140625" style="5"/>
    <col min="5889" max="5889" width="5.7109375" style="5" customWidth="1"/>
    <col min="5890" max="5890" width="26.140625" style="5" customWidth="1"/>
    <col min="5891" max="5891" width="8.7109375" style="5" customWidth="1"/>
    <col min="5892" max="5892" width="37.140625" style="5" customWidth="1"/>
    <col min="5893" max="5899" width="15" style="5" customWidth="1"/>
    <col min="5900" max="6144" width="9.140625" style="5"/>
    <col min="6145" max="6145" width="5.7109375" style="5" customWidth="1"/>
    <col min="6146" max="6146" width="26.140625" style="5" customWidth="1"/>
    <col min="6147" max="6147" width="8.7109375" style="5" customWidth="1"/>
    <col min="6148" max="6148" width="37.140625" style="5" customWidth="1"/>
    <col min="6149" max="6155" width="15" style="5" customWidth="1"/>
    <col min="6156" max="6400" width="9.140625" style="5"/>
    <col min="6401" max="6401" width="5.7109375" style="5" customWidth="1"/>
    <col min="6402" max="6402" width="26.140625" style="5" customWidth="1"/>
    <col min="6403" max="6403" width="8.7109375" style="5" customWidth="1"/>
    <col min="6404" max="6404" width="37.140625" style="5" customWidth="1"/>
    <col min="6405" max="6411" width="15" style="5" customWidth="1"/>
    <col min="6412" max="6656" width="9.140625" style="5"/>
    <col min="6657" max="6657" width="5.7109375" style="5" customWidth="1"/>
    <col min="6658" max="6658" width="26.140625" style="5" customWidth="1"/>
    <col min="6659" max="6659" width="8.7109375" style="5" customWidth="1"/>
    <col min="6660" max="6660" width="37.140625" style="5" customWidth="1"/>
    <col min="6661" max="6667" width="15" style="5" customWidth="1"/>
    <col min="6668" max="6912" width="9.140625" style="5"/>
    <col min="6913" max="6913" width="5.7109375" style="5" customWidth="1"/>
    <col min="6914" max="6914" width="26.140625" style="5" customWidth="1"/>
    <col min="6915" max="6915" width="8.7109375" style="5" customWidth="1"/>
    <col min="6916" max="6916" width="37.140625" style="5" customWidth="1"/>
    <col min="6917" max="6923" width="15" style="5" customWidth="1"/>
    <col min="6924" max="7168" width="9.140625" style="5"/>
    <col min="7169" max="7169" width="5.7109375" style="5" customWidth="1"/>
    <col min="7170" max="7170" width="26.140625" style="5" customWidth="1"/>
    <col min="7171" max="7171" width="8.7109375" style="5" customWidth="1"/>
    <col min="7172" max="7172" width="37.140625" style="5" customWidth="1"/>
    <col min="7173" max="7179" width="15" style="5" customWidth="1"/>
    <col min="7180" max="7424" width="9.140625" style="5"/>
    <col min="7425" max="7425" width="5.7109375" style="5" customWidth="1"/>
    <col min="7426" max="7426" width="26.140625" style="5" customWidth="1"/>
    <col min="7427" max="7427" width="8.7109375" style="5" customWidth="1"/>
    <col min="7428" max="7428" width="37.140625" style="5" customWidth="1"/>
    <col min="7429" max="7435" width="15" style="5" customWidth="1"/>
    <col min="7436" max="7680" width="9.140625" style="5"/>
    <col min="7681" max="7681" width="5.7109375" style="5" customWidth="1"/>
    <col min="7682" max="7682" width="26.140625" style="5" customWidth="1"/>
    <col min="7683" max="7683" width="8.7109375" style="5" customWidth="1"/>
    <col min="7684" max="7684" width="37.140625" style="5" customWidth="1"/>
    <col min="7685" max="7691" width="15" style="5" customWidth="1"/>
    <col min="7692" max="7936" width="9.140625" style="5"/>
    <col min="7937" max="7937" width="5.7109375" style="5" customWidth="1"/>
    <col min="7938" max="7938" width="26.140625" style="5" customWidth="1"/>
    <col min="7939" max="7939" width="8.7109375" style="5" customWidth="1"/>
    <col min="7940" max="7940" width="37.140625" style="5" customWidth="1"/>
    <col min="7941" max="7947" width="15" style="5" customWidth="1"/>
    <col min="7948" max="8192" width="9.140625" style="5"/>
    <col min="8193" max="8193" width="5.7109375" style="5" customWidth="1"/>
    <col min="8194" max="8194" width="26.140625" style="5" customWidth="1"/>
    <col min="8195" max="8195" width="8.7109375" style="5" customWidth="1"/>
    <col min="8196" max="8196" width="37.140625" style="5" customWidth="1"/>
    <col min="8197" max="8203" width="15" style="5" customWidth="1"/>
    <col min="8204" max="8448" width="9.140625" style="5"/>
    <col min="8449" max="8449" width="5.7109375" style="5" customWidth="1"/>
    <col min="8450" max="8450" width="26.140625" style="5" customWidth="1"/>
    <col min="8451" max="8451" width="8.7109375" style="5" customWidth="1"/>
    <col min="8452" max="8452" width="37.140625" style="5" customWidth="1"/>
    <col min="8453" max="8459" width="15" style="5" customWidth="1"/>
    <col min="8460" max="8704" width="9.140625" style="5"/>
    <col min="8705" max="8705" width="5.7109375" style="5" customWidth="1"/>
    <col min="8706" max="8706" width="26.140625" style="5" customWidth="1"/>
    <col min="8707" max="8707" width="8.7109375" style="5" customWidth="1"/>
    <col min="8708" max="8708" width="37.140625" style="5" customWidth="1"/>
    <col min="8709" max="8715" width="15" style="5" customWidth="1"/>
    <col min="8716" max="8960" width="9.140625" style="5"/>
    <col min="8961" max="8961" width="5.7109375" style="5" customWidth="1"/>
    <col min="8962" max="8962" width="26.140625" style="5" customWidth="1"/>
    <col min="8963" max="8963" width="8.7109375" style="5" customWidth="1"/>
    <col min="8964" max="8964" width="37.140625" style="5" customWidth="1"/>
    <col min="8965" max="8971" width="15" style="5" customWidth="1"/>
    <col min="8972" max="9216" width="9.140625" style="5"/>
    <col min="9217" max="9217" width="5.7109375" style="5" customWidth="1"/>
    <col min="9218" max="9218" width="26.140625" style="5" customWidth="1"/>
    <col min="9219" max="9219" width="8.7109375" style="5" customWidth="1"/>
    <col min="9220" max="9220" width="37.140625" style="5" customWidth="1"/>
    <col min="9221" max="9227" width="15" style="5" customWidth="1"/>
    <col min="9228" max="9472" width="9.140625" style="5"/>
    <col min="9473" max="9473" width="5.7109375" style="5" customWidth="1"/>
    <col min="9474" max="9474" width="26.140625" style="5" customWidth="1"/>
    <col min="9475" max="9475" width="8.7109375" style="5" customWidth="1"/>
    <col min="9476" max="9476" width="37.140625" style="5" customWidth="1"/>
    <col min="9477" max="9483" width="15" style="5" customWidth="1"/>
    <col min="9484" max="9728" width="9.140625" style="5"/>
    <col min="9729" max="9729" width="5.7109375" style="5" customWidth="1"/>
    <col min="9730" max="9730" width="26.140625" style="5" customWidth="1"/>
    <col min="9731" max="9731" width="8.7109375" style="5" customWidth="1"/>
    <col min="9732" max="9732" width="37.140625" style="5" customWidth="1"/>
    <col min="9733" max="9739" width="15" style="5" customWidth="1"/>
    <col min="9740" max="9984" width="9.140625" style="5"/>
    <col min="9985" max="9985" width="5.7109375" style="5" customWidth="1"/>
    <col min="9986" max="9986" width="26.140625" style="5" customWidth="1"/>
    <col min="9987" max="9987" width="8.7109375" style="5" customWidth="1"/>
    <col min="9988" max="9988" width="37.140625" style="5" customWidth="1"/>
    <col min="9989" max="9995" width="15" style="5" customWidth="1"/>
    <col min="9996" max="10240" width="9.140625" style="5"/>
    <col min="10241" max="10241" width="5.7109375" style="5" customWidth="1"/>
    <col min="10242" max="10242" width="26.140625" style="5" customWidth="1"/>
    <col min="10243" max="10243" width="8.7109375" style="5" customWidth="1"/>
    <col min="10244" max="10244" width="37.140625" style="5" customWidth="1"/>
    <col min="10245" max="10251" width="15" style="5" customWidth="1"/>
    <col min="10252" max="10496" width="9.140625" style="5"/>
    <col min="10497" max="10497" width="5.7109375" style="5" customWidth="1"/>
    <col min="10498" max="10498" width="26.140625" style="5" customWidth="1"/>
    <col min="10499" max="10499" width="8.7109375" style="5" customWidth="1"/>
    <col min="10500" max="10500" width="37.140625" style="5" customWidth="1"/>
    <col min="10501" max="10507" width="15" style="5" customWidth="1"/>
    <col min="10508" max="10752" width="9.140625" style="5"/>
    <col min="10753" max="10753" width="5.7109375" style="5" customWidth="1"/>
    <col min="10754" max="10754" width="26.140625" style="5" customWidth="1"/>
    <col min="10755" max="10755" width="8.7109375" style="5" customWidth="1"/>
    <col min="10756" max="10756" width="37.140625" style="5" customWidth="1"/>
    <col min="10757" max="10763" width="15" style="5" customWidth="1"/>
    <col min="10764" max="11008" width="9.140625" style="5"/>
    <col min="11009" max="11009" width="5.7109375" style="5" customWidth="1"/>
    <col min="11010" max="11010" width="26.140625" style="5" customWidth="1"/>
    <col min="11011" max="11011" width="8.7109375" style="5" customWidth="1"/>
    <col min="11012" max="11012" width="37.140625" style="5" customWidth="1"/>
    <col min="11013" max="11019" width="15" style="5" customWidth="1"/>
    <col min="11020" max="11264" width="9.140625" style="5"/>
    <col min="11265" max="11265" width="5.7109375" style="5" customWidth="1"/>
    <col min="11266" max="11266" width="26.140625" style="5" customWidth="1"/>
    <col min="11267" max="11267" width="8.7109375" style="5" customWidth="1"/>
    <col min="11268" max="11268" width="37.140625" style="5" customWidth="1"/>
    <col min="11269" max="11275" width="15" style="5" customWidth="1"/>
    <col min="11276" max="11520" width="9.140625" style="5"/>
    <col min="11521" max="11521" width="5.7109375" style="5" customWidth="1"/>
    <col min="11522" max="11522" width="26.140625" style="5" customWidth="1"/>
    <col min="11523" max="11523" width="8.7109375" style="5" customWidth="1"/>
    <col min="11524" max="11524" width="37.140625" style="5" customWidth="1"/>
    <col min="11525" max="11531" width="15" style="5" customWidth="1"/>
    <col min="11532" max="11776" width="9.140625" style="5"/>
    <col min="11777" max="11777" width="5.7109375" style="5" customWidth="1"/>
    <col min="11778" max="11778" width="26.140625" style="5" customWidth="1"/>
    <col min="11779" max="11779" width="8.7109375" style="5" customWidth="1"/>
    <col min="11780" max="11780" width="37.140625" style="5" customWidth="1"/>
    <col min="11781" max="11787" width="15" style="5" customWidth="1"/>
    <col min="11788" max="12032" width="9.140625" style="5"/>
    <col min="12033" max="12033" width="5.7109375" style="5" customWidth="1"/>
    <col min="12034" max="12034" width="26.140625" style="5" customWidth="1"/>
    <col min="12035" max="12035" width="8.7109375" style="5" customWidth="1"/>
    <col min="12036" max="12036" width="37.140625" style="5" customWidth="1"/>
    <col min="12037" max="12043" width="15" style="5" customWidth="1"/>
    <col min="12044" max="12288" width="9.140625" style="5"/>
    <col min="12289" max="12289" width="5.7109375" style="5" customWidth="1"/>
    <col min="12290" max="12290" width="26.140625" style="5" customWidth="1"/>
    <col min="12291" max="12291" width="8.7109375" style="5" customWidth="1"/>
    <col min="12292" max="12292" width="37.140625" style="5" customWidth="1"/>
    <col min="12293" max="12299" width="15" style="5" customWidth="1"/>
    <col min="12300" max="12544" width="9.140625" style="5"/>
    <col min="12545" max="12545" width="5.7109375" style="5" customWidth="1"/>
    <col min="12546" max="12546" width="26.140625" style="5" customWidth="1"/>
    <col min="12547" max="12547" width="8.7109375" style="5" customWidth="1"/>
    <col min="12548" max="12548" width="37.140625" style="5" customWidth="1"/>
    <col min="12549" max="12555" width="15" style="5" customWidth="1"/>
    <col min="12556" max="12800" width="9.140625" style="5"/>
    <col min="12801" max="12801" width="5.7109375" style="5" customWidth="1"/>
    <col min="12802" max="12802" width="26.140625" style="5" customWidth="1"/>
    <col min="12803" max="12803" width="8.7109375" style="5" customWidth="1"/>
    <col min="12804" max="12804" width="37.140625" style="5" customWidth="1"/>
    <col min="12805" max="12811" width="15" style="5" customWidth="1"/>
    <col min="12812" max="13056" width="9.140625" style="5"/>
    <col min="13057" max="13057" width="5.7109375" style="5" customWidth="1"/>
    <col min="13058" max="13058" width="26.140625" style="5" customWidth="1"/>
    <col min="13059" max="13059" width="8.7109375" style="5" customWidth="1"/>
    <col min="13060" max="13060" width="37.140625" style="5" customWidth="1"/>
    <col min="13061" max="13067" width="15" style="5" customWidth="1"/>
    <col min="13068" max="13312" width="9.140625" style="5"/>
    <col min="13313" max="13313" width="5.7109375" style="5" customWidth="1"/>
    <col min="13314" max="13314" width="26.140625" style="5" customWidth="1"/>
    <col min="13315" max="13315" width="8.7109375" style="5" customWidth="1"/>
    <col min="13316" max="13316" width="37.140625" style="5" customWidth="1"/>
    <col min="13317" max="13323" width="15" style="5" customWidth="1"/>
    <col min="13324" max="13568" width="9.140625" style="5"/>
    <col min="13569" max="13569" width="5.7109375" style="5" customWidth="1"/>
    <col min="13570" max="13570" width="26.140625" style="5" customWidth="1"/>
    <col min="13571" max="13571" width="8.7109375" style="5" customWidth="1"/>
    <col min="13572" max="13572" width="37.140625" style="5" customWidth="1"/>
    <col min="13573" max="13579" width="15" style="5" customWidth="1"/>
    <col min="13580" max="13824" width="9.140625" style="5"/>
    <col min="13825" max="13825" width="5.7109375" style="5" customWidth="1"/>
    <col min="13826" max="13826" width="26.140625" style="5" customWidth="1"/>
    <col min="13827" max="13827" width="8.7109375" style="5" customWidth="1"/>
    <col min="13828" max="13828" width="37.140625" style="5" customWidth="1"/>
    <col min="13829" max="13835" width="15" style="5" customWidth="1"/>
    <col min="13836" max="14080" width="9.140625" style="5"/>
    <col min="14081" max="14081" width="5.7109375" style="5" customWidth="1"/>
    <col min="14082" max="14082" width="26.140625" style="5" customWidth="1"/>
    <col min="14083" max="14083" width="8.7109375" style="5" customWidth="1"/>
    <col min="14084" max="14084" width="37.140625" style="5" customWidth="1"/>
    <col min="14085" max="14091" width="15" style="5" customWidth="1"/>
    <col min="14092" max="14336" width="9.140625" style="5"/>
    <col min="14337" max="14337" width="5.7109375" style="5" customWidth="1"/>
    <col min="14338" max="14338" width="26.140625" style="5" customWidth="1"/>
    <col min="14339" max="14339" width="8.7109375" style="5" customWidth="1"/>
    <col min="14340" max="14340" width="37.140625" style="5" customWidth="1"/>
    <col min="14341" max="14347" width="15" style="5" customWidth="1"/>
    <col min="14348" max="14592" width="9.140625" style="5"/>
    <col min="14593" max="14593" width="5.7109375" style="5" customWidth="1"/>
    <col min="14594" max="14594" width="26.140625" style="5" customWidth="1"/>
    <col min="14595" max="14595" width="8.7109375" style="5" customWidth="1"/>
    <col min="14596" max="14596" width="37.140625" style="5" customWidth="1"/>
    <col min="14597" max="14603" width="15" style="5" customWidth="1"/>
    <col min="14604" max="14848" width="9.140625" style="5"/>
    <col min="14849" max="14849" width="5.7109375" style="5" customWidth="1"/>
    <col min="14850" max="14850" width="26.140625" style="5" customWidth="1"/>
    <col min="14851" max="14851" width="8.7109375" style="5" customWidth="1"/>
    <col min="14852" max="14852" width="37.140625" style="5" customWidth="1"/>
    <col min="14853" max="14859" width="15" style="5" customWidth="1"/>
    <col min="14860" max="15104" width="9.140625" style="5"/>
    <col min="15105" max="15105" width="5.7109375" style="5" customWidth="1"/>
    <col min="15106" max="15106" width="26.140625" style="5" customWidth="1"/>
    <col min="15107" max="15107" width="8.7109375" style="5" customWidth="1"/>
    <col min="15108" max="15108" width="37.140625" style="5" customWidth="1"/>
    <col min="15109" max="15115" width="15" style="5" customWidth="1"/>
    <col min="15116" max="15360" width="9.140625" style="5"/>
    <col min="15361" max="15361" width="5.7109375" style="5" customWidth="1"/>
    <col min="15362" max="15362" width="26.140625" style="5" customWidth="1"/>
    <col min="15363" max="15363" width="8.7109375" style="5" customWidth="1"/>
    <col min="15364" max="15364" width="37.140625" style="5" customWidth="1"/>
    <col min="15365" max="15371" width="15" style="5" customWidth="1"/>
    <col min="15372" max="15616" width="9.140625" style="5"/>
    <col min="15617" max="15617" width="5.7109375" style="5" customWidth="1"/>
    <col min="15618" max="15618" width="26.140625" style="5" customWidth="1"/>
    <col min="15619" max="15619" width="8.7109375" style="5" customWidth="1"/>
    <col min="15620" max="15620" width="37.140625" style="5" customWidth="1"/>
    <col min="15621" max="15627" width="15" style="5" customWidth="1"/>
    <col min="15628" max="15872" width="9.140625" style="5"/>
    <col min="15873" max="15873" width="5.7109375" style="5" customWidth="1"/>
    <col min="15874" max="15874" width="26.140625" style="5" customWidth="1"/>
    <col min="15875" max="15875" width="8.7109375" style="5" customWidth="1"/>
    <col min="15876" max="15876" width="37.140625" style="5" customWidth="1"/>
    <col min="15877" max="15883" width="15" style="5" customWidth="1"/>
    <col min="15884" max="16128" width="9.140625" style="5"/>
    <col min="16129" max="16129" width="5.7109375" style="5" customWidth="1"/>
    <col min="16130" max="16130" width="26.140625" style="5" customWidth="1"/>
    <col min="16131" max="16131" width="8.7109375" style="5" customWidth="1"/>
    <col min="16132" max="16132" width="37.140625" style="5" customWidth="1"/>
    <col min="16133" max="16139" width="15" style="5" customWidth="1"/>
    <col min="16140" max="16384" width="9.140625" style="5"/>
  </cols>
  <sheetData>
    <row r="3" spans="1:11" x14ac:dyDescent="0.2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8" x14ac:dyDescent="0.25">
      <c r="A7" s="6" t="s">
        <v>3</v>
      </c>
      <c r="B7" s="7" t="s">
        <v>866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5" thickBot="1" x14ac:dyDescent="0.25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25">
      <c r="A9" s="1" t="s">
        <v>3</v>
      </c>
      <c r="B9" s="14"/>
      <c r="C9" s="15"/>
      <c r="D9" s="16" t="s">
        <v>5</v>
      </c>
      <c r="E9" s="138" t="s">
        <v>6</v>
      </c>
      <c r="F9" s="139"/>
      <c r="G9" s="138" t="s">
        <v>7</v>
      </c>
      <c r="H9" s="139"/>
      <c r="I9" s="17"/>
      <c r="J9" s="17"/>
      <c r="K9" s="12"/>
    </row>
    <row r="10" spans="1:11" ht="34.5" customHeight="1" x14ac:dyDescent="0.2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25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5" thickBot="1" x14ac:dyDescent="0.25">
      <c r="A12" s="1" t="s">
        <v>3</v>
      </c>
      <c r="B12" s="28" t="s">
        <v>867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x14ac:dyDescent="0.2">
      <c r="A13" s="1" t="s">
        <v>3</v>
      </c>
      <c r="B13" s="33" t="s">
        <v>868</v>
      </c>
      <c r="C13" s="34" t="s">
        <v>869</v>
      </c>
      <c r="D13" s="35" t="s">
        <v>870</v>
      </c>
      <c r="E13" s="36">
        <v>300000</v>
      </c>
      <c r="F13" s="37">
        <v>1255.25</v>
      </c>
      <c r="G13" s="36">
        <v>15000</v>
      </c>
      <c r="H13" s="37">
        <v>15000</v>
      </c>
      <c r="I13" s="38">
        <v>8000</v>
      </c>
      <c r="J13" s="38">
        <f>E13-(F13+H13+I13)</f>
        <v>275744.75</v>
      </c>
      <c r="K13" s="12"/>
    </row>
    <row r="14" spans="1:11" x14ac:dyDescent="0.2">
      <c r="A14" s="1" t="s">
        <v>3</v>
      </c>
      <c r="B14" s="39"/>
      <c r="C14" s="40"/>
      <c r="D14" s="41" t="s">
        <v>21</v>
      </c>
      <c r="E14" s="42"/>
      <c r="F14" s="43"/>
      <c r="G14" s="42"/>
      <c r="H14" s="43"/>
      <c r="I14" s="44">
        <v>8000</v>
      </c>
      <c r="J14" s="44"/>
      <c r="K14" s="12"/>
    </row>
    <row r="15" spans="1:11" x14ac:dyDescent="0.2">
      <c r="A15" s="1" t="s">
        <v>3</v>
      </c>
      <c r="B15" s="33" t="s">
        <v>868</v>
      </c>
      <c r="C15" s="34" t="s">
        <v>871</v>
      </c>
      <c r="D15" s="35" t="s">
        <v>872</v>
      </c>
      <c r="E15" s="36">
        <v>700000</v>
      </c>
      <c r="F15" s="37">
        <v>4918.8100000000004</v>
      </c>
      <c r="G15" s="36">
        <v>2000</v>
      </c>
      <c r="H15" s="37">
        <v>2000</v>
      </c>
      <c r="I15" s="38">
        <v>20000</v>
      </c>
      <c r="J15" s="38">
        <f>E15-(F15+H15+I15)</f>
        <v>673081.19</v>
      </c>
      <c r="K15" s="12"/>
    </row>
    <row r="16" spans="1:11" x14ac:dyDescent="0.2">
      <c r="A16" s="1" t="s">
        <v>3</v>
      </c>
      <c r="B16" s="39"/>
      <c r="C16" s="40"/>
      <c r="D16" s="41" t="s">
        <v>21</v>
      </c>
      <c r="E16" s="42"/>
      <c r="F16" s="43"/>
      <c r="G16" s="42"/>
      <c r="H16" s="43"/>
      <c r="I16" s="44">
        <v>20000</v>
      </c>
      <c r="J16" s="44"/>
      <c r="K16" s="12"/>
    </row>
    <row r="17" spans="1:11" x14ac:dyDescent="0.2">
      <c r="A17" s="1" t="s">
        <v>3</v>
      </c>
      <c r="B17" s="33" t="s">
        <v>873</v>
      </c>
      <c r="C17" s="34" t="s">
        <v>874</v>
      </c>
      <c r="D17" s="35" t="s">
        <v>875</v>
      </c>
      <c r="E17" s="36">
        <v>55</v>
      </c>
      <c r="F17" s="37">
        <v>0</v>
      </c>
      <c r="G17" s="36">
        <v>0</v>
      </c>
      <c r="H17" s="37">
        <v>0</v>
      </c>
      <c r="I17" s="38">
        <v>55</v>
      </c>
      <c r="J17" s="38">
        <f>E17-(F17+H17+I17)</f>
        <v>0</v>
      </c>
      <c r="K17" s="12"/>
    </row>
    <row r="18" spans="1:11" x14ac:dyDescent="0.2">
      <c r="A18" s="1" t="s">
        <v>3</v>
      </c>
      <c r="B18" s="39"/>
      <c r="C18" s="40"/>
      <c r="D18" s="41" t="s">
        <v>21</v>
      </c>
      <c r="E18" s="42"/>
      <c r="F18" s="43"/>
      <c r="G18" s="42"/>
      <c r="H18" s="43"/>
      <c r="I18" s="44">
        <v>55</v>
      </c>
      <c r="J18" s="44"/>
      <c r="K18" s="12"/>
    </row>
    <row r="19" spans="1:11" x14ac:dyDescent="0.2">
      <c r="A19" s="1" t="s">
        <v>3</v>
      </c>
      <c r="B19" s="33" t="s">
        <v>873</v>
      </c>
      <c r="C19" s="34" t="s">
        <v>876</v>
      </c>
      <c r="D19" s="35" t="s">
        <v>877</v>
      </c>
      <c r="E19" s="36">
        <v>50</v>
      </c>
      <c r="F19" s="37">
        <v>0</v>
      </c>
      <c r="G19" s="36">
        <v>0</v>
      </c>
      <c r="H19" s="37">
        <v>0</v>
      </c>
      <c r="I19" s="38">
        <v>50</v>
      </c>
      <c r="J19" s="38">
        <f>E19-(F19+H19+I19)</f>
        <v>0</v>
      </c>
      <c r="K19" s="12"/>
    </row>
    <row r="20" spans="1:11" x14ac:dyDescent="0.2">
      <c r="A20" s="1" t="s">
        <v>3</v>
      </c>
      <c r="B20" s="39"/>
      <c r="C20" s="40"/>
      <c r="D20" s="41" t="s">
        <v>21</v>
      </c>
      <c r="E20" s="42"/>
      <c r="F20" s="43"/>
      <c r="G20" s="42"/>
      <c r="H20" s="43"/>
      <c r="I20" s="44">
        <v>50</v>
      </c>
      <c r="J20" s="44"/>
      <c r="K20" s="12"/>
    </row>
    <row r="21" spans="1:11" x14ac:dyDescent="0.2">
      <c r="A21" s="1" t="s">
        <v>3</v>
      </c>
      <c r="B21" s="33" t="s">
        <v>873</v>
      </c>
      <c r="C21" s="34" t="s">
        <v>878</v>
      </c>
      <c r="D21" s="35" t="s">
        <v>879</v>
      </c>
      <c r="E21" s="36">
        <v>60</v>
      </c>
      <c r="F21" s="37">
        <v>0</v>
      </c>
      <c r="G21" s="36">
        <v>0</v>
      </c>
      <c r="H21" s="37">
        <v>0</v>
      </c>
      <c r="I21" s="38">
        <v>60</v>
      </c>
      <c r="J21" s="38">
        <f>E21-(F21+H21+I21)</f>
        <v>0</v>
      </c>
      <c r="K21" s="12"/>
    </row>
    <row r="22" spans="1:11" x14ac:dyDescent="0.2">
      <c r="A22" s="1" t="s">
        <v>3</v>
      </c>
      <c r="B22" s="39"/>
      <c r="C22" s="40"/>
      <c r="D22" s="41" t="s">
        <v>21</v>
      </c>
      <c r="E22" s="42"/>
      <c r="F22" s="43"/>
      <c r="G22" s="42"/>
      <c r="H22" s="43"/>
      <c r="I22" s="44">
        <v>60</v>
      </c>
      <c r="J22" s="44"/>
      <c r="K22" s="12"/>
    </row>
    <row r="23" spans="1:11" x14ac:dyDescent="0.2">
      <c r="A23" s="1" t="s">
        <v>3</v>
      </c>
      <c r="B23" s="33" t="s">
        <v>873</v>
      </c>
      <c r="C23" s="34" t="s">
        <v>880</v>
      </c>
      <c r="D23" s="35" t="s">
        <v>881</v>
      </c>
      <c r="E23" s="36">
        <v>80</v>
      </c>
      <c r="F23" s="37">
        <v>0</v>
      </c>
      <c r="G23" s="36">
        <v>0</v>
      </c>
      <c r="H23" s="37">
        <v>0</v>
      </c>
      <c r="I23" s="38">
        <v>80</v>
      </c>
      <c r="J23" s="38">
        <f>E23-(F23+H23+I23)</f>
        <v>0</v>
      </c>
      <c r="K23" s="12"/>
    </row>
    <row r="24" spans="1:11" x14ac:dyDescent="0.2">
      <c r="A24" s="1" t="s">
        <v>3</v>
      </c>
      <c r="B24" s="39"/>
      <c r="C24" s="40"/>
      <c r="D24" s="41" t="s">
        <v>21</v>
      </c>
      <c r="E24" s="42"/>
      <c r="F24" s="43"/>
      <c r="G24" s="42"/>
      <c r="H24" s="43"/>
      <c r="I24" s="44">
        <v>80</v>
      </c>
      <c r="J24" s="44"/>
      <c r="K24" s="12"/>
    </row>
    <row r="25" spans="1:11" x14ac:dyDescent="0.2">
      <c r="A25" s="1" t="s">
        <v>3</v>
      </c>
      <c r="B25" s="33" t="s">
        <v>882</v>
      </c>
      <c r="C25" s="34" t="s">
        <v>883</v>
      </c>
      <c r="D25" s="35" t="s">
        <v>884</v>
      </c>
      <c r="E25" s="36">
        <v>1800</v>
      </c>
      <c r="F25" s="37">
        <v>0</v>
      </c>
      <c r="G25" s="36">
        <v>0</v>
      </c>
      <c r="H25" s="37">
        <v>0</v>
      </c>
      <c r="I25" s="38">
        <v>1500</v>
      </c>
      <c r="J25" s="38">
        <f>E25-(F25+H25+I25)</f>
        <v>300</v>
      </c>
      <c r="K25" s="12"/>
    </row>
    <row r="26" spans="1:11" x14ac:dyDescent="0.2">
      <c r="A26" s="1" t="s">
        <v>3</v>
      </c>
      <c r="B26" s="39"/>
      <c r="C26" s="40"/>
      <c r="D26" s="41" t="s">
        <v>21</v>
      </c>
      <c r="E26" s="42"/>
      <c r="F26" s="43"/>
      <c r="G26" s="42"/>
      <c r="H26" s="43"/>
      <c r="I26" s="44">
        <v>1500</v>
      </c>
      <c r="J26" s="44"/>
      <c r="K26" s="12"/>
    </row>
    <row r="27" spans="1:11" x14ac:dyDescent="0.2">
      <c r="A27" s="1" t="s">
        <v>3</v>
      </c>
      <c r="B27" s="33" t="s">
        <v>885</v>
      </c>
      <c r="C27" s="34" t="s">
        <v>886</v>
      </c>
      <c r="D27" s="35" t="s">
        <v>887</v>
      </c>
      <c r="E27" s="36">
        <v>850000</v>
      </c>
      <c r="F27" s="37">
        <v>20651.93</v>
      </c>
      <c r="G27" s="36">
        <v>18000</v>
      </c>
      <c r="H27" s="37">
        <v>17500</v>
      </c>
      <c r="I27" s="38">
        <v>7000</v>
      </c>
      <c r="J27" s="38">
        <f>E27-(F27+H27+I27)</f>
        <v>804848.07</v>
      </c>
      <c r="K27" s="12"/>
    </row>
    <row r="28" spans="1:11" x14ac:dyDescent="0.2">
      <c r="A28" s="1" t="s">
        <v>3</v>
      </c>
      <c r="B28" s="39"/>
      <c r="C28" s="40"/>
      <c r="D28" s="41" t="s">
        <v>21</v>
      </c>
      <c r="E28" s="42"/>
      <c r="F28" s="43"/>
      <c r="G28" s="42"/>
      <c r="H28" s="43"/>
      <c r="I28" s="44">
        <v>7000</v>
      </c>
      <c r="J28" s="44"/>
      <c r="K28" s="12"/>
    </row>
    <row r="29" spans="1:11" x14ac:dyDescent="0.2">
      <c r="A29" s="1" t="s">
        <v>3</v>
      </c>
      <c r="B29" s="33" t="s">
        <v>885</v>
      </c>
      <c r="C29" s="34" t="s">
        <v>888</v>
      </c>
      <c r="D29" s="35" t="s">
        <v>889</v>
      </c>
      <c r="E29" s="36">
        <v>15000</v>
      </c>
      <c r="F29" s="37">
        <v>3355.5</v>
      </c>
      <c r="G29" s="36">
        <v>2600</v>
      </c>
      <c r="H29" s="37">
        <v>3100</v>
      </c>
      <c r="I29" s="38">
        <v>3000</v>
      </c>
      <c r="J29" s="38">
        <f>E29-(F29+H29+I29)</f>
        <v>5544.5</v>
      </c>
      <c r="K29" s="12"/>
    </row>
    <row r="30" spans="1:11" x14ac:dyDescent="0.2">
      <c r="A30" s="1" t="s">
        <v>3</v>
      </c>
      <c r="B30" s="39"/>
      <c r="C30" s="40"/>
      <c r="D30" s="41" t="s">
        <v>21</v>
      </c>
      <c r="E30" s="42"/>
      <c r="F30" s="43"/>
      <c r="G30" s="42"/>
      <c r="H30" s="43"/>
      <c r="I30" s="44">
        <v>3000</v>
      </c>
      <c r="J30" s="44"/>
      <c r="K30" s="12"/>
    </row>
    <row r="31" spans="1:11" x14ac:dyDescent="0.2">
      <c r="A31" s="1" t="s">
        <v>3</v>
      </c>
      <c r="B31" s="33" t="s">
        <v>885</v>
      </c>
      <c r="C31" s="34" t="s">
        <v>890</v>
      </c>
      <c r="D31" s="35" t="s">
        <v>891</v>
      </c>
      <c r="E31" s="36">
        <v>40000</v>
      </c>
      <c r="F31" s="37">
        <v>10738.27</v>
      </c>
      <c r="G31" s="36">
        <v>1500</v>
      </c>
      <c r="H31" s="37">
        <v>1500</v>
      </c>
      <c r="I31" s="38">
        <v>2000</v>
      </c>
      <c r="J31" s="38">
        <f>E31-(F31+H31+I31)</f>
        <v>25761.73</v>
      </c>
      <c r="K31" s="12"/>
    </row>
    <row r="32" spans="1:11" x14ac:dyDescent="0.2">
      <c r="A32" s="1" t="s">
        <v>3</v>
      </c>
      <c r="B32" s="39"/>
      <c r="C32" s="40"/>
      <c r="D32" s="41" t="s">
        <v>21</v>
      </c>
      <c r="E32" s="42"/>
      <c r="F32" s="43"/>
      <c r="G32" s="42"/>
      <c r="H32" s="43"/>
      <c r="I32" s="44">
        <v>2000</v>
      </c>
      <c r="J32" s="44"/>
      <c r="K32" s="12"/>
    </row>
    <row r="33" spans="1:11" x14ac:dyDescent="0.2">
      <c r="A33" s="1" t="s">
        <v>3</v>
      </c>
      <c r="B33" s="33" t="s">
        <v>885</v>
      </c>
      <c r="C33" s="34" t="s">
        <v>892</v>
      </c>
      <c r="D33" s="35" t="s">
        <v>893</v>
      </c>
      <c r="E33" s="36">
        <v>80000</v>
      </c>
      <c r="F33" s="37">
        <v>0</v>
      </c>
      <c r="G33" s="36">
        <v>4000</v>
      </c>
      <c r="H33" s="37">
        <v>4900</v>
      </c>
      <c r="I33" s="38">
        <v>15000</v>
      </c>
      <c r="J33" s="38">
        <f>E33-(F33+H33+I33)</f>
        <v>60100</v>
      </c>
      <c r="K33" s="12"/>
    </row>
    <row r="34" spans="1:11" x14ac:dyDescent="0.2">
      <c r="A34" s="1" t="s">
        <v>3</v>
      </c>
      <c r="B34" s="39"/>
      <c r="C34" s="40"/>
      <c r="D34" s="41" t="s">
        <v>21</v>
      </c>
      <c r="E34" s="42"/>
      <c r="F34" s="43"/>
      <c r="G34" s="42"/>
      <c r="H34" s="43"/>
      <c r="I34" s="44">
        <v>15000</v>
      </c>
      <c r="J34" s="44"/>
      <c r="K34" s="12"/>
    </row>
    <row r="35" spans="1:11" x14ac:dyDescent="0.2">
      <c r="A35" s="1" t="s">
        <v>3</v>
      </c>
      <c r="B35" s="33" t="s">
        <v>885</v>
      </c>
      <c r="C35" s="34" t="s">
        <v>894</v>
      </c>
      <c r="D35" s="35" t="s">
        <v>895</v>
      </c>
      <c r="E35" s="36">
        <v>5000</v>
      </c>
      <c r="F35" s="37">
        <v>0</v>
      </c>
      <c r="G35" s="36">
        <v>0</v>
      </c>
      <c r="H35" s="37">
        <v>0</v>
      </c>
      <c r="I35" s="38">
        <v>3000</v>
      </c>
      <c r="J35" s="38">
        <f>E35-(F35+H35+I35)</f>
        <v>2000</v>
      </c>
      <c r="K35" s="12"/>
    </row>
    <row r="36" spans="1:11" x14ac:dyDescent="0.2">
      <c r="A36" s="1" t="s">
        <v>3</v>
      </c>
      <c r="B36" s="39"/>
      <c r="C36" s="40"/>
      <c r="D36" s="41" t="s">
        <v>21</v>
      </c>
      <c r="E36" s="42"/>
      <c r="F36" s="43"/>
      <c r="G36" s="42"/>
      <c r="H36" s="43"/>
      <c r="I36" s="44">
        <v>3000</v>
      </c>
      <c r="J36" s="44"/>
      <c r="K36" s="12"/>
    </row>
    <row r="37" spans="1:11" x14ac:dyDescent="0.2">
      <c r="A37" s="1" t="s">
        <v>3</v>
      </c>
      <c r="B37" s="33" t="s">
        <v>28</v>
      </c>
      <c r="C37" s="34" t="s">
        <v>896</v>
      </c>
      <c r="D37" s="35" t="s">
        <v>897</v>
      </c>
      <c r="E37" s="36">
        <v>290000</v>
      </c>
      <c r="F37" s="37">
        <v>130644.09</v>
      </c>
      <c r="G37" s="36">
        <v>30209</v>
      </c>
      <c r="H37" s="37">
        <v>105209</v>
      </c>
      <c r="I37" s="38">
        <v>54146</v>
      </c>
      <c r="J37" s="38">
        <f>E37-(F37+H37+I37)</f>
        <v>0.91000000003259629</v>
      </c>
      <c r="K37" s="12"/>
    </row>
    <row r="38" spans="1:11" x14ac:dyDescent="0.2">
      <c r="A38" s="1" t="s">
        <v>3</v>
      </c>
      <c r="B38" s="39"/>
      <c r="C38" s="40"/>
      <c r="D38" s="41" t="s">
        <v>31</v>
      </c>
      <c r="E38" s="42"/>
      <c r="F38" s="43"/>
      <c r="G38" s="42"/>
      <c r="H38" s="43"/>
      <c r="I38" s="44">
        <v>54146</v>
      </c>
      <c r="J38" s="44"/>
      <c r="K38" s="12"/>
    </row>
    <row r="39" spans="1:11" x14ac:dyDescent="0.2">
      <c r="A39" s="1" t="s">
        <v>3</v>
      </c>
      <c r="B39" s="33" t="s">
        <v>28</v>
      </c>
      <c r="C39" s="34" t="s">
        <v>898</v>
      </c>
      <c r="D39" s="35" t="s">
        <v>899</v>
      </c>
      <c r="E39" s="36">
        <v>3000</v>
      </c>
      <c r="F39" s="37">
        <v>0</v>
      </c>
      <c r="G39" s="36">
        <v>1000</v>
      </c>
      <c r="H39" s="37">
        <v>1000</v>
      </c>
      <c r="I39" s="38">
        <v>500</v>
      </c>
      <c r="J39" s="38">
        <f>E39-(F39+H39+I39)</f>
        <v>1500</v>
      </c>
      <c r="K39" s="12"/>
    </row>
    <row r="40" spans="1:11" x14ac:dyDescent="0.2">
      <c r="A40" s="1" t="s">
        <v>3</v>
      </c>
      <c r="B40" s="39"/>
      <c r="C40" s="40"/>
      <c r="D40" s="41" t="s">
        <v>31</v>
      </c>
      <c r="E40" s="42"/>
      <c r="F40" s="43"/>
      <c r="G40" s="42"/>
      <c r="H40" s="43"/>
      <c r="I40" s="44">
        <v>500</v>
      </c>
      <c r="J40" s="44"/>
      <c r="K40" s="12"/>
    </row>
    <row r="41" spans="1:11" x14ac:dyDescent="0.2">
      <c r="A41" s="1" t="s">
        <v>3</v>
      </c>
      <c r="B41" s="33" t="s">
        <v>900</v>
      </c>
      <c r="C41" s="34" t="s">
        <v>901</v>
      </c>
      <c r="D41" s="35" t="s">
        <v>902</v>
      </c>
      <c r="E41" s="36">
        <v>15000</v>
      </c>
      <c r="F41" s="37">
        <v>0</v>
      </c>
      <c r="G41" s="36">
        <v>0</v>
      </c>
      <c r="H41" s="37">
        <v>0</v>
      </c>
      <c r="I41" s="38">
        <v>10000</v>
      </c>
      <c r="J41" s="38">
        <f>E41-(F41+H41+I41)</f>
        <v>5000</v>
      </c>
      <c r="K41" s="12"/>
    </row>
    <row r="42" spans="1:11" x14ac:dyDescent="0.2">
      <c r="A42" s="1" t="s">
        <v>3</v>
      </c>
      <c r="B42" s="39"/>
      <c r="C42" s="40"/>
      <c r="D42" s="41" t="s">
        <v>31</v>
      </c>
      <c r="E42" s="42"/>
      <c r="F42" s="43"/>
      <c r="G42" s="42"/>
      <c r="H42" s="43"/>
      <c r="I42" s="44">
        <v>10000</v>
      </c>
      <c r="J42" s="44"/>
      <c r="K42" s="12"/>
    </row>
    <row r="43" spans="1:11" x14ac:dyDescent="0.2">
      <c r="A43" s="1" t="s">
        <v>3</v>
      </c>
      <c r="B43" s="33" t="s">
        <v>903</v>
      </c>
      <c r="C43" s="34" t="s">
        <v>904</v>
      </c>
      <c r="D43" s="35" t="s">
        <v>905</v>
      </c>
      <c r="E43" s="36">
        <v>3000</v>
      </c>
      <c r="F43" s="37">
        <v>0</v>
      </c>
      <c r="G43" s="36">
        <v>0</v>
      </c>
      <c r="H43" s="37">
        <v>0</v>
      </c>
      <c r="I43" s="38">
        <v>2000</v>
      </c>
      <c r="J43" s="38">
        <f>E43-(F43+H43+I43)</f>
        <v>1000</v>
      </c>
      <c r="K43" s="12"/>
    </row>
    <row r="44" spans="1:11" x14ac:dyDescent="0.2">
      <c r="A44" s="1" t="s">
        <v>3</v>
      </c>
      <c r="B44" s="39"/>
      <c r="C44" s="40"/>
      <c r="D44" s="41" t="s">
        <v>21</v>
      </c>
      <c r="E44" s="42"/>
      <c r="F44" s="43"/>
      <c r="G44" s="42"/>
      <c r="H44" s="43"/>
      <c r="I44" s="44">
        <v>2000</v>
      </c>
      <c r="J44" s="44"/>
      <c r="K44" s="12"/>
    </row>
    <row r="45" spans="1:11" x14ac:dyDescent="0.2">
      <c r="A45" s="1" t="s">
        <v>3</v>
      </c>
      <c r="B45" s="33" t="s">
        <v>906</v>
      </c>
      <c r="C45" s="34" t="s">
        <v>907</v>
      </c>
      <c r="D45" s="35" t="s">
        <v>908</v>
      </c>
      <c r="E45" s="36">
        <v>662000</v>
      </c>
      <c r="F45" s="37">
        <v>62115.3</v>
      </c>
      <c r="G45" s="36">
        <v>23000</v>
      </c>
      <c r="H45" s="37">
        <v>23000</v>
      </c>
      <c r="I45" s="38">
        <v>30000</v>
      </c>
      <c r="J45" s="38">
        <f>E45-(F45+H45+I45)</f>
        <v>546884.69999999995</v>
      </c>
      <c r="K45" s="12"/>
    </row>
    <row r="46" spans="1:11" x14ac:dyDescent="0.2">
      <c r="A46" s="1" t="s">
        <v>3</v>
      </c>
      <c r="B46" s="39"/>
      <c r="C46" s="40"/>
      <c r="D46" s="41" t="s">
        <v>21</v>
      </c>
      <c r="E46" s="42"/>
      <c r="F46" s="43"/>
      <c r="G46" s="42"/>
      <c r="H46" s="43"/>
      <c r="I46" s="44">
        <v>30000</v>
      </c>
      <c r="J46" s="44"/>
      <c r="K46" s="12"/>
    </row>
    <row r="47" spans="1:11" x14ac:dyDescent="0.2">
      <c r="A47" s="1" t="s">
        <v>3</v>
      </c>
      <c r="B47" s="33" t="s">
        <v>909</v>
      </c>
      <c r="C47" s="34" t="s">
        <v>910</v>
      </c>
      <c r="D47" s="35" t="s">
        <v>911</v>
      </c>
      <c r="E47" s="36">
        <v>4000</v>
      </c>
      <c r="F47" s="37">
        <v>0</v>
      </c>
      <c r="G47" s="36">
        <v>0</v>
      </c>
      <c r="H47" s="37">
        <v>0</v>
      </c>
      <c r="I47" s="38">
        <v>1000</v>
      </c>
      <c r="J47" s="38">
        <f>E47-(F47+H47+I47)</f>
        <v>3000</v>
      </c>
      <c r="K47" s="12"/>
    </row>
    <row r="48" spans="1:11" x14ac:dyDescent="0.2">
      <c r="A48" s="1" t="s">
        <v>3</v>
      </c>
      <c r="B48" s="39"/>
      <c r="C48" s="40"/>
      <c r="D48" s="41" t="s">
        <v>21</v>
      </c>
      <c r="E48" s="42"/>
      <c r="F48" s="43"/>
      <c r="G48" s="42"/>
      <c r="H48" s="43"/>
      <c r="I48" s="44">
        <v>1000</v>
      </c>
      <c r="J48" s="44"/>
      <c r="K48" s="12"/>
    </row>
    <row r="49" spans="1:11" x14ac:dyDescent="0.2">
      <c r="A49" s="1" t="s">
        <v>3</v>
      </c>
      <c r="B49" s="33" t="s">
        <v>912</v>
      </c>
      <c r="C49" s="34" t="s">
        <v>913</v>
      </c>
      <c r="D49" s="35" t="s">
        <v>914</v>
      </c>
      <c r="E49" s="36">
        <v>81756</v>
      </c>
      <c r="F49" s="37">
        <v>3243.19</v>
      </c>
      <c r="G49" s="36">
        <v>7940</v>
      </c>
      <c r="H49" s="37">
        <v>7940</v>
      </c>
      <c r="I49" s="38">
        <v>12000</v>
      </c>
      <c r="J49" s="38">
        <f>E49-(F49+H49+I49)</f>
        <v>58572.81</v>
      </c>
      <c r="K49" s="12"/>
    </row>
    <row r="50" spans="1:11" x14ac:dyDescent="0.2">
      <c r="A50" s="1" t="s">
        <v>3</v>
      </c>
      <c r="B50" s="39"/>
      <c r="C50" s="40"/>
      <c r="D50" s="41" t="s">
        <v>21</v>
      </c>
      <c r="E50" s="42"/>
      <c r="F50" s="43"/>
      <c r="G50" s="42"/>
      <c r="H50" s="43"/>
      <c r="I50" s="44">
        <v>12000</v>
      </c>
      <c r="J50" s="44"/>
      <c r="K50" s="12"/>
    </row>
    <row r="51" spans="1:11" x14ac:dyDescent="0.2">
      <c r="A51" s="1" t="s">
        <v>3</v>
      </c>
      <c r="B51" s="33" t="s">
        <v>915</v>
      </c>
      <c r="C51" s="34" t="s">
        <v>916</v>
      </c>
      <c r="D51" s="35" t="s">
        <v>917</v>
      </c>
      <c r="E51" s="36">
        <v>875</v>
      </c>
      <c r="F51" s="37">
        <v>0</v>
      </c>
      <c r="G51" s="36">
        <v>0</v>
      </c>
      <c r="H51" s="37">
        <v>0</v>
      </c>
      <c r="I51" s="38">
        <v>500</v>
      </c>
      <c r="J51" s="38">
        <f>E51-(F51+H51+I51)</f>
        <v>375</v>
      </c>
      <c r="K51" s="12"/>
    </row>
    <row r="52" spans="1:11" x14ac:dyDescent="0.2">
      <c r="A52" s="1" t="s">
        <v>3</v>
      </c>
      <c r="B52" s="39"/>
      <c r="C52" s="40"/>
      <c r="D52" s="41" t="s">
        <v>21</v>
      </c>
      <c r="E52" s="42"/>
      <c r="F52" s="43"/>
      <c r="G52" s="42"/>
      <c r="H52" s="43"/>
      <c r="I52" s="44">
        <v>500</v>
      </c>
      <c r="J52" s="44"/>
      <c r="K52" s="12"/>
    </row>
    <row r="53" spans="1:11" x14ac:dyDescent="0.2">
      <c r="A53" s="1" t="s">
        <v>3</v>
      </c>
      <c r="B53" s="33" t="s">
        <v>915</v>
      </c>
      <c r="C53" s="34" t="s">
        <v>918</v>
      </c>
      <c r="D53" s="35" t="s">
        <v>919</v>
      </c>
      <c r="E53" s="36">
        <v>10000</v>
      </c>
      <c r="F53" s="37">
        <v>0</v>
      </c>
      <c r="G53" s="36">
        <v>0</v>
      </c>
      <c r="H53" s="37">
        <v>0</v>
      </c>
      <c r="I53" s="38">
        <v>1622.1</v>
      </c>
      <c r="J53" s="38">
        <f>E53-(F53+H53+I53)</f>
        <v>8377.9</v>
      </c>
      <c r="K53" s="12"/>
    </row>
    <row r="54" spans="1:11" x14ac:dyDescent="0.2">
      <c r="A54" s="1" t="s">
        <v>3</v>
      </c>
      <c r="B54" s="39"/>
      <c r="C54" s="40"/>
      <c r="D54" s="41" t="s">
        <v>21</v>
      </c>
      <c r="E54" s="42"/>
      <c r="F54" s="43"/>
      <c r="G54" s="42"/>
      <c r="H54" s="43"/>
      <c r="I54" s="44">
        <v>1622.1</v>
      </c>
      <c r="J54" s="44"/>
      <c r="K54" s="12"/>
    </row>
    <row r="55" spans="1:11" x14ac:dyDescent="0.2">
      <c r="A55" s="1" t="s">
        <v>3</v>
      </c>
      <c r="B55" s="33" t="s">
        <v>920</v>
      </c>
      <c r="C55" s="34" t="s">
        <v>921</v>
      </c>
      <c r="D55" s="35" t="s">
        <v>922</v>
      </c>
      <c r="E55" s="36">
        <v>450</v>
      </c>
      <c r="F55" s="37">
        <v>0</v>
      </c>
      <c r="G55" s="36">
        <v>0</v>
      </c>
      <c r="H55" s="37">
        <v>0</v>
      </c>
      <c r="I55" s="38">
        <v>400</v>
      </c>
      <c r="J55" s="38">
        <f>E55-(F55+H55+I55)</f>
        <v>50</v>
      </c>
      <c r="K55" s="12"/>
    </row>
    <row r="56" spans="1:11" ht="13.5" thickBot="1" x14ac:dyDescent="0.25">
      <c r="A56" s="1" t="s">
        <v>3</v>
      </c>
      <c r="B56" s="39"/>
      <c r="C56" s="40"/>
      <c r="D56" s="41" t="s">
        <v>21</v>
      </c>
      <c r="E56" s="42"/>
      <c r="F56" s="43"/>
      <c r="G56" s="42"/>
      <c r="H56" s="43"/>
      <c r="I56" s="44">
        <v>400</v>
      </c>
      <c r="J56" s="44"/>
      <c r="K56" s="12"/>
    </row>
    <row r="57" spans="1:11" ht="13.5" thickBot="1" x14ac:dyDescent="0.25">
      <c r="A57" s="1" t="s">
        <v>3</v>
      </c>
      <c r="B57" s="28" t="s">
        <v>923</v>
      </c>
      <c r="C57" s="29"/>
      <c r="D57" s="30"/>
      <c r="E57" s="31">
        <v>3062126</v>
      </c>
      <c r="F57" s="32">
        <v>236922.34</v>
      </c>
      <c r="G57" s="31">
        <v>105249</v>
      </c>
      <c r="H57" s="32">
        <v>181149</v>
      </c>
      <c r="I57" s="32">
        <v>171913.1</v>
      </c>
      <c r="J57" s="32">
        <v>2472141.56</v>
      </c>
      <c r="K57" s="12"/>
    </row>
    <row r="58" spans="1:11" ht="13.5" thickBot="1" x14ac:dyDescent="0.25">
      <c r="A58" s="1" t="s">
        <v>3</v>
      </c>
      <c r="B58" s="28" t="s">
        <v>924</v>
      </c>
      <c r="C58" s="29"/>
      <c r="D58" s="30"/>
      <c r="E58" s="31"/>
      <c r="F58" s="32"/>
      <c r="G58" s="31"/>
      <c r="H58" s="32"/>
      <c r="I58" s="32"/>
      <c r="J58" s="32"/>
      <c r="K58" s="12"/>
    </row>
    <row r="59" spans="1:11" x14ac:dyDescent="0.2">
      <c r="A59" s="1" t="s">
        <v>3</v>
      </c>
      <c r="B59" s="33" t="s">
        <v>24</v>
      </c>
      <c r="C59" s="34" t="s">
        <v>925</v>
      </c>
      <c r="D59" s="35" t="s">
        <v>926</v>
      </c>
      <c r="E59" s="36">
        <v>1780000</v>
      </c>
      <c r="F59" s="37">
        <v>232014.16</v>
      </c>
      <c r="G59" s="36">
        <v>250000</v>
      </c>
      <c r="H59" s="37">
        <v>678915.6</v>
      </c>
      <c r="I59" s="38">
        <v>350000</v>
      </c>
      <c r="J59" s="38">
        <f>E59-(F59+H59+I59)</f>
        <v>519070.24</v>
      </c>
      <c r="K59" s="12"/>
    </row>
    <row r="60" spans="1:11" x14ac:dyDescent="0.2">
      <c r="A60" s="1" t="s">
        <v>3</v>
      </c>
      <c r="B60" s="39"/>
      <c r="C60" s="40"/>
      <c r="D60" s="41" t="s">
        <v>27</v>
      </c>
      <c r="E60" s="42"/>
      <c r="F60" s="43"/>
      <c r="G60" s="42"/>
      <c r="H60" s="43"/>
      <c r="I60" s="44">
        <v>350000</v>
      </c>
      <c r="J60" s="44"/>
      <c r="K60" s="12"/>
    </row>
    <row r="61" spans="1:11" x14ac:dyDescent="0.2">
      <c r="A61" s="1" t="s">
        <v>3</v>
      </c>
      <c r="B61" s="33" t="s">
        <v>28</v>
      </c>
      <c r="C61" s="34" t="s">
        <v>927</v>
      </c>
      <c r="D61" s="35" t="s">
        <v>928</v>
      </c>
      <c r="E61" s="36">
        <v>3400000</v>
      </c>
      <c r="F61" s="37">
        <v>0</v>
      </c>
      <c r="G61" s="36">
        <v>200000</v>
      </c>
      <c r="H61" s="37">
        <v>125000</v>
      </c>
      <c r="I61" s="38">
        <v>573406</v>
      </c>
      <c r="J61" s="38">
        <f>E61-(F61+H61+I61)</f>
        <v>2701594</v>
      </c>
      <c r="K61" s="12"/>
    </row>
    <row r="62" spans="1:11" ht="13.5" thickBot="1" x14ac:dyDescent="0.25">
      <c r="A62" s="1" t="s">
        <v>3</v>
      </c>
      <c r="B62" s="39"/>
      <c r="C62" s="40"/>
      <c r="D62" s="41" t="s">
        <v>27</v>
      </c>
      <c r="E62" s="42"/>
      <c r="F62" s="43"/>
      <c r="G62" s="42"/>
      <c r="H62" s="43"/>
      <c r="I62" s="44">
        <v>573406</v>
      </c>
      <c r="J62" s="44"/>
      <c r="K62" s="12"/>
    </row>
    <row r="63" spans="1:11" ht="13.5" thickBot="1" x14ac:dyDescent="0.25">
      <c r="A63" s="1" t="s">
        <v>3</v>
      </c>
      <c r="B63" s="28" t="s">
        <v>929</v>
      </c>
      <c r="C63" s="29"/>
      <c r="D63" s="30"/>
      <c r="E63" s="31">
        <v>5180000</v>
      </c>
      <c r="F63" s="32">
        <v>232014.16</v>
      </c>
      <c r="G63" s="31">
        <v>450000</v>
      </c>
      <c r="H63" s="32">
        <v>803915.6</v>
      </c>
      <c r="I63" s="32">
        <v>923406</v>
      </c>
      <c r="J63" s="32">
        <v>3220664.24</v>
      </c>
      <c r="K63" s="12"/>
    </row>
    <row r="64" spans="1:11" ht="13.5" thickBot="1" x14ac:dyDescent="0.25">
      <c r="A64" s="1" t="s">
        <v>3</v>
      </c>
      <c r="B64" s="45"/>
      <c r="C64" s="46"/>
      <c r="D64" s="47" t="s">
        <v>79</v>
      </c>
      <c r="E64" s="48">
        <f>SUM(E12:E63)/2</f>
        <v>8242126</v>
      </c>
      <c r="F64" s="49">
        <f>SUM(F12:F63)/2</f>
        <v>468936.50000000006</v>
      </c>
      <c r="G64" s="48">
        <f>SUM(G12:G63)/2</f>
        <v>555249</v>
      </c>
      <c r="H64" s="50">
        <f>SUM(H12:H63)/2</f>
        <v>985064.60000000009</v>
      </c>
      <c r="I64" s="50">
        <f>SUM(I12:I63)/3</f>
        <v>1095319.0999999999</v>
      </c>
      <c r="J64" s="50">
        <f>E64-(F64+H64+I64)</f>
        <v>5692805.7999999998</v>
      </c>
      <c r="K64" s="51"/>
    </row>
    <row r="65" spans="1:11" x14ac:dyDescent="0.2">
      <c r="A65" s="1" t="s">
        <v>3</v>
      </c>
      <c r="C65" s="13"/>
      <c r="E65" s="12"/>
      <c r="F65" s="12"/>
      <c r="G65" s="12"/>
      <c r="H65" s="12"/>
      <c r="I65" s="12"/>
      <c r="J65" s="12"/>
      <c r="K65" s="1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6" fitToHeight="1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A3:K57"/>
  <sheetViews>
    <sheetView showGridLines="0" workbookViewId="0">
      <selection activeCell="I51" sqref="I51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4" customWidth="1"/>
    <col min="12" max="256" width="9.140625" style="5"/>
    <col min="257" max="257" width="5.7109375" style="5" customWidth="1"/>
    <col min="258" max="258" width="26.140625" style="5" customWidth="1"/>
    <col min="259" max="259" width="8.7109375" style="5" customWidth="1"/>
    <col min="260" max="260" width="37.140625" style="5" customWidth="1"/>
    <col min="261" max="267" width="15" style="5" customWidth="1"/>
    <col min="268" max="512" width="9.140625" style="5"/>
    <col min="513" max="513" width="5.7109375" style="5" customWidth="1"/>
    <col min="514" max="514" width="26.140625" style="5" customWidth="1"/>
    <col min="515" max="515" width="8.7109375" style="5" customWidth="1"/>
    <col min="516" max="516" width="37.140625" style="5" customWidth="1"/>
    <col min="517" max="523" width="15" style="5" customWidth="1"/>
    <col min="524" max="768" width="9.140625" style="5"/>
    <col min="769" max="769" width="5.7109375" style="5" customWidth="1"/>
    <col min="770" max="770" width="26.140625" style="5" customWidth="1"/>
    <col min="771" max="771" width="8.7109375" style="5" customWidth="1"/>
    <col min="772" max="772" width="37.140625" style="5" customWidth="1"/>
    <col min="773" max="779" width="15" style="5" customWidth="1"/>
    <col min="780" max="1024" width="9.140625" style="5"/>
    <col min="1025" max="1025" width="5.7109375" style="5" customWidth="1"/>
    <col min="1026" max="1026" width="26.140625" style="5" customWidth="1"/>
    <col min="1027" max="1027" width="8.7109375" style="5" customWidth="1"/>
    <col min="1028" max="1028" width="37.140625" style="5" customWidth="1"/>
    <col min="1029" max="1035" width="15" style="5" customWidth="1"/>
    <col min="1036" max="1280" width="9.140625" style="5"/>
    <col min="1281" max="1281" width="5.7109375" style="5" customWidth="1"/>
    <col min="1282" max="1282" width="26.140625" style="5" customWidth="1"/>
    <col min="1283" max="1283" width="8.7109375" style="5" customWidth="1"/>
    <col min="1284" max="1284" width="37.140625" style="5" customWidth="1"/>
    <col min="1285" max="1291" width="15" style="5" customWidth="1"/>
    <col min="1292" max="1536" width="9.140625" style="5"/>
    <col min="1537" max="1537" width="5.7109375" style="5" customWidth="1"/>
    <col min="1538" max="1538" width="26.140625" style="5" customWidth="1"/>
    <col min="1539" max="1539" width="8.7109375" style="5" customWidth="1"/>
    <col min="1540" max="1540" width="37.140625" style="5" customWidth="1"/>
    <col min="1541" max="1547" width="15" style="5" customWidth="1"/>
    <col min="1548" max="1792" width="9.140625" style="5"/>
    <col min="1793" max="1793" width="5.7109375" style="5" customWidth="1"/>
    <col min="1794" max="1794" width="26.140625" style="5" customWidth="1"/>
    <col min="1795" max="1795" width="8.7109375" style="5" customWidth="1"/>
    <col min="1796" max="1796" width="37.140625" style="5" customWidth="1"/>
    <col min="1797" max="1803" width="15" style="5" customWidth="1"/>
    <col min="1804" max="2048" width="9.140625" style="5"/>
    <col min="2049" max="2049" width="5.7109375" style="5" customWidth="1"/>
    <col min="2050" max="2050" width="26.140625" style="5" customWidth="1"/>
    <col min="2051" max="2051" width="8.7109375" style="5" customWidth="1"/>
    <col min="2052" max="2052" width="37.140625" style="5" customWidth="1"/>
    <col min="2053" max="2059" width="15" style="5" customWidth="1"/>
    <col min="2060" max="2304" width="9.140625" style="5"/>
    <col min="2305" max="2305" width="5.7109375" style="5" customWidth="1"/>
    <col min="2306" max="2306" width="26.140625" style="5" customWidth="1"/>
    <col min="2307" max="2307" width="8.7109375" style="5" customWidth="1"/>
    <col min="2308" max="2308" width="37.140625" style="5" customWidth="1"/>
    <col min="2309" max="2315" width="15" style="5" customWidth="1"/>
    <col min="2316" max="2560" width="9.140625" style="5"/>
    <col min="2561" max="2561" width="5.7109375" style="5" customWidth="1"/>
    <col min="2562" max="2562" width="26.140625" style="5" customWidth="1"/>
    <col min="2563" max="2563" width="8.7109375" style="5" customWidth="1"/>
    <col min="2564" max="2564" width="37.140625" style="5" customWidth="1"/>
    <col min="2565" max="2571" width="15" style="5" customWidth="1"/>
    <col min="2572" max="2816" width="9.140625" style="5"/>
    <col min="2817" max="2817" width="5.7109375" style="5" customWidth="1"/>
    <col min="2818" max="2818" width="26.140625" style="5" customWidth="1"/>
    <col min="2819" max="2819" width="8.7109375" style="5" customWidth="1"/>
    <col min="2820" max="2820" width="37.140625" style="5" customWidth="1"/>
    <col min="2821" max="2827" width="15" style="5" customWidth="1"/>
    <col min="2828" max="3072" width="9.140625" style="5"/>
    <col min="3073" max="3073" width="5.7109375" style="5" customWidth="1"/>
    <col min="3074" max="3074" width="26.140625" style="5" customWidth="1"/>
    <col min="3075" max="3075" width="8.7109375" style="5" customWidth="1"/>
    <col min="3076" max="3076" width="37.140625" style="5" customWidth="1"/>
    <col min="3077" max="3083" width="15" style="5" customWidth="1"/>
    <col min="3084" max="3328" width="9.140625" style="5"/>
    <col min="3329" max="3329" width="5.7109375" style="5" customWidth="1"/>
    <col min="3330" max="3330" width="26.140625" style="5" customWidth="1"/>
    <col min="3331" max="3331" width="8.7109375" style="5" customWidth="1"/>
    <col min="3332" max="3332" width="37.140625" style="5" customWidth="1"/>
    <col min="3333" max="3339" width="15" style="5" customWidth="1"/>
    <col min="3340" max="3584" width="9.140625" style="5"/>
    <col min="3585" max="3585" width="5.7109375" style="5" customWidth="1"/>
    <col min="3586" max="3586" width="26.140625" style="5" customWidth="1"/>
    <col min="3587" max="3587" width="8.7109375" style="5" customWidth="1"/>
    <col min="3588" max="3588" width="37.140625" style="5" customWidth="1"/>
    <col min="3589" max="3595" width="15" style="5" customWidth="1"/>
    <col min="3596" max="3840" width="9.140625" style="5"/>
    <col min="3841" max="3841" width="5.7109375" style="5" customWidth="1"/>
    <col min="3842" max="3842" width="26.140625" style="5" customWidth="1"/>
    <col min="3843" max="3843" width="8.7109375" style="5" customWidth="1"/>
    <col min="3844" max="3844" width="37.140625" style="5" customWidth="1"/>
    <col min="3845" max="3851" width="15" style="5" customWidth="1"/>
    <col min="3852" max="4096" width="9.140625" style="5"/>
    <col min="4097" max="4097" width="5.7109375" style="5" customWidth="1"/>
    <col min="4098" max="4098" width="26.140625" style="5" customWidth="1"/>
    <col min="4099" max="4099" width="8.7109375" style="5" customWidth="1"/>
    <col min="4100" max="4100" width="37.140625" style="5" customWidth="1"/>
    <col min="4101" max="4107" width="15" style="5" customWidth="1"/>
    <col min="4108" max="4352" width="9.140625" style="5"/>
    <col min="4353" max="4353" width="5.7109375" style="5" customWidth="1"/>
    <col min="4354" max="4354" width="26.140625" style="5" customWidth="1"/>
    <col min="4355" max="4355" width="8.7109375" style="5" customWidth="1"/>
    <col min="4356" max="4356" width="37.140625" style="5" customWidth="1"/>
    <col min="4357" max="4363" width="15" style="5" customWidth="1"/>
    <col min="4364" max="4608" width="9.140625" style="5"/>
    <col min="4609" max="4609" width="5.7109375" style="5" customWidth="1"/>
    <col min="4610" max="4610" width="26.140625" style="5" customWidth="1"/>
    <col min="4611" max="4611" width="8.7109375" style="5" customWidth="1"/>
    <col min="4612" max="4612" width="37.140625" style="5" customWidth="1"/>
    <col min="4613" max="4619" width="15" style="5" customWidth="1"/>
    <col min="4620" max="4864" width="9.140625" style="5"/>
    <col min="4865" max="4865" width="5.7109375" style="5" customWidth="1"/>
    <col min="4866" max="4866" width="26.140625" style="5" customWidth="1"/>
    <col min="4867" max="4867" width="8.7109375" style="5" customWidth="1"/>
    <col min="4868" max="4868" width="37.140625" style="5" customWidth="1"/>
    <col min="4869" max="4875" width="15" style="5" customWidth="1"/>
    <col min="4876" max="5120" width="9.140625" style="5"/>
    <col min="5121" max="5121" width="5.7109375" style="5" customWidth="1"/>
    <col min="5122" max="5122" width="26.140625" style="5" customWidth="1"/>
    <col min="5123" max="5123" width="8.7109375" style="5" customWidth="1"/>
    <col min="5124" max="5124" width="37.140625" style="5" customWidth="1"/>
    <col min="5125" max="5131" width="15" style="5" customWidth="1"/>
    <col min="5132" max="5376" width="9.140625" style="5"/>
    <col min="5377" max="5377" width="5.7109375" style="5" customWidth="1"/>
    <col min="5378" max="5378" width="26.140625" style="5" customWidth="1"/>
    <col min="5379" max="5379" width="8.7109375" style="5" customWidth="1"/>
    <col min="5380" max="5380" width="37.140625" style="5" customWidth="1"/>
    <col min="5381" max="5387" width="15" style="5" customWidth="1"/>
    <col min="5388" max="5632" width="9.140625" style="5"/>
    <col min="5633" max="5633" width="5.7109375" style="5" customWidth="1"/>
    <col min="5634" max="5634" width="26.140625" style="5" customWidth="1"/>
    <col min="5635" max="5635" width="8.7109375" style="5" customWidth="1"/>
    <col min="5636" max="5636" width="37.140625" style="5" customWidth="1"/>
    <col min="5637" max="5643" width="15" style="5" customWidth="1"/>
    <col min="5644" max="5888" width="9.140625" style="5"/>
    <col min="5889" max="5889" width="5.7109375" style="5" customWidth="1"/>
    <col min="5890" max="5890" width="26.140625" style="5" customWidth="1"/>
    <col min="5891" max="5891" width="8.7109375" style="5" customWidth="1"/>
    <col min="5892" max="5892" width="37.140625" style="5" customWidth="1"/>
    <col min="5893" max="5899" width="15" style="5" customWidth="1"/>
    <col min="5900" max="6144" width="9.140625" style="5"/>
    <col min="6145" max="6145" width="5.7109375" style="5" customWidth="1"/>
    <col min="6146" max="6146" width="26.140625" style="5" customWidth="1"/>
    <col min="6147" max="6147" width="8.7109375" style="5" customWidth="1"/>
    <col min="6148" max="6148" width="37.140625" style="5" customWidth="1"/>
    <col min="6149" max="6155" width="15" style="5" customWidth="1"/>
    <col min="6156" max="6400" width="9.140625" style="5"/>
    <col min="6401" max="6401" width="5.7109375" style="5" customWidth="1"/>
    <col min="6402" max="6402" width="26.140625" style="5" customWidth="1"/>
    <col min="6403" max="6403" width="8.7109375" style="5" customWidth="1"/>
    <col min="6404" max="6404" width="37.140625" style="5" customWidth="1"/>
    <col min="6405" max="6411" width="15" style="5" customWidth="1"/>
    <col min="6412" max="6656" width="9.140625" style="5"/>
    <col min="6657" max="6657" width="5.7109375" style="5" customWidth="1"/>
    <col min="6658" max="6658" width="26.140625" style="5" customWidth="1"/>
    <col min="6659" max="6659" width="8.7109375" style="5" customWidth="1"/>
    <col min="6660" max="6660" width="37.140625" style="5" customWidth="1"/>
    <col min="6661" max="6667" width="15" style="5" customWidth="1"/>
    <col min="6668" max="6912" width="9.140625" style="5"/>
    <col min="6913" max="6913" width="5.7109375" style="5" customWidth="1"/>
    <col min="6914" max="6914" width="26.140625" style="5" customWidth="1"/>
    <col min="6915" max="6915" width="8.7109375" style="5" customWidth="1"/>
    <col min="6916" max="6916" width="37.140625" style="5" customWidth="1"/>
    <col min="6917" max="6923" width="15" style="5" customWidth="1"/>
    <col min="6924" max="7168" width="9.140625" style="5"/>
    <col min="7169" max="7169" width="5.7109375" style="5" customWidth="1"/>
    <col min="7170" max="7170" width="26.140625" style="5" customWidth="1"/>
    <col min="7171" max="7171" width="8.7109375" style="5" customWidth="1"/>
    <col min="7172" max="7172" width="37.140625" style="5" customWidth="1"/>
    <col min="7173" max="7179" width="15" style="5" customWidth="1"/>
    <col min="7180" max="7424" width="9.140625" style="5"/>
    <col min="7425" max="7425" width="5.7109375" style="5" customWidth="1"/>
    <col min="7426" max="7426" width="26.140625" style="5" customWidth="1"/>
    <col min="7427" max="7427" width="8.7109375" style="5" customWidth="1"/>
    <col min="7428" max="7428" width="37.140625" style="5" customWidth="1"/>
    <col min="7429" max="7435" width="15" style="5" customWidth="1"/>
    <col min="7436" max="7680" width="9.140625" style="5"/>
    <col min="7681" max="7681" width="5.7109375" style="5" customWidth="1"/>
    <col min="7682" max="7682" width="26.140625" style="5" customWidth="1"/>
    <col min="7683" max="7683" width="8.7109375" style="5" customWidth="1"/>
    <col min="7684" max="7684" width="37.140625" style="5" customWidth="1"/>
    <col min="7685" max="7691" width="15" style="5" customWidth="1"/>
    <col min="7692" max="7936" width="9.140625" style="5"/>
    <col min="7937" max="7937" width="5.7109375" style="5" customWidth="1"/>
    <col min="7938" max="7938" width="26.140625" style="5" customWidth="1"/>
    <col min="7939" max="7939" width="8.7109375" style="5" customWidth="1"/>
    <col min="7940" max="7940" width="37.140625" style="5" customWidth="1"/>
    <col min="7941" max="7947" width="15" style="5" customWidth="1"/>
    <col min="7948" max="8192" width="9.140625" style="5"/>
    <col min="8193" max="8193" width="5.7109375" style="5" customWidth="1"/>
    <col min="8194" max="8194" width="26.140625" style="5" customWidth="1"/>
    <col min="8195" max="8195" width="8.7109375" style="5" customWidth="1"/>
    <col min="8196" max="8196" width="37.140625" style="5" customWidth="1"/>
    <col min="8197" max="8203" width="15" style="5" customWidth="1"/>
    <col min="8204" max="8448" width="9.140625" style="5"/>
    <col min="8449" max="8449" width="5.7109375" style="5" customWidth="1"/>
    <col min="8450" max="8450" width="26.140625" style="5" customWidth="1"/>
    <col min="8451" max="8451" width="8.7109375" style="5" customWidth="1"/>
    <col min="8452" max="8452" width="37.140625" style="5" customWidth="1"/>
    <col min="8453" max="8459" width="15" style="5" customWidth="1"/>
    <col min="8460" max="8704" width="9.140625" style="5"/>
    <col min="8705" max="8705" width="5.7109375" style="5" customWidth="1"/>
    <col min="8706" max="8706" width="26.140625" style="5" customWidth="1"/>
    <col min="8707" max="8707" width="8.7109375" style="5" customWidth="1"/>
    <col min="8708" max="8708" width="37.140625" style="5" customWidth="1"/>
    <col min="8709" max="8715" width="15" style="5" customWidth="1"/>
    <col min="8716" max="8960" width="9.140625" style="5"/>
    <col min="8961" max="8961" width="5.7109375" style="5" customWidth="1"/>
    <col min="8962" max="8962" width="26.140625" style="5" customWidth="1"/>
    <col min="8963" max="8963" width="8.7109375" style="5" customWidth="1"/>
    <col min="8964" max="8964" width="37.140625" style="5" customWidth="1"/>
    <col min="8965" max="8971" width="15" style="5" customWidth="1"/>
    <col min="8972" max="9216" width="9.140625" style="5"/>
    <col min="9217" max="9217" width="5.7109375" style="5" customWidth="1"/>
    <col min="9218" max="9218" width="26.140625" style="5" customWidth="1"/>
    <col min="9219" max="9219" width="8.7109375" style="5" customWidth="1"/>
    <col min="9220" max="9220" width="37.140625" style="5" customWidth="1"/>
    <col min="9221" max="9227" width="15" style="5" customWidth="1"/>
    <col min="9228" max="9472" width="9.140625" style="5"/>
    <col min="9473" max="9473" width="5.7109375" style="5" customWidth="1"/>
    <col min="9474" max="9474" width="26.140625" style="5" customWidth="1"/>
    <col min="9475" max="9475" width="8.7109375" style="5" customWidth="1"/>
    <col min="9476" max="9476" width="37.140625" style="5" customWidth="1"/>
    <col min="9477" max="9483" width="15" style="5" customWidth="1"/>
    <col min="9484" max="9728" width="9.140625" style="5"/>
    <col min="9729" max="9729" width="5.7109375" style="5" customWidth="1"/>
    <col min="9730" max="9730" width="26.140625" style="5" customWidth="1"/>
    <col min="9731" max="9731" width="8.7109375" style="5" customWidth="1"/>
    <col min="9732" max="9732" width="37.140625" style="5" customWidth="1"/>
    <col min="9733" max="9739" width="15" style="5" customWidth="1"/>
    <col min="9740" max="9984" width="9.140625" style="5"/>
    <col min="9985" max="9985" width="5.7109375" style="5" customWidth="1"/>
    <col min="9986" max="9986" width="26.140625" style="5" customWidth="1"/>
    <col min="9987" max="9987" width="8.7109375" style="5" customWidth="1"/>
    <col min="9988" max="9988" width="37.140625" style="5" customWidth="1"/>
    <col min="9989" max="9995" width="15" style="5" customWidth="1"/>
    <col min="9996" max="10240" width="9.140625" style="5"/>
    <col min="10241" max="10241" width="5.7109375" style="5" customWidth="1"/>
    <col min="10242" max="10242" width="26.140625" style="5" customWidth="1"/>
    <col min="10243" max="10243" width="8.7109375" style="5" customWidth="1"/>
    <col min="10244" max="10244" width="37.140625" style="5" customWidth="1"/>
    <col min="10245" max="10251" width="15" style="5" customWidth="1"/>
    <col min="10252" max="10496" width="9.140625" style="5"/>
    <col min="10497" max="10497" width="5.7109375" style="5" customWidth="1"/>
    <col min="10498" max="10498" width="26.140625" style="5" customWidth="1"/>
    <col min="10499" max="10499" width="8.7109375" style="5" customWidth="1"/>
    <col min="10500" max="10500" width="37.140625" style="5" customWidth="1"/>
    <col min="10501" max="10507" width="15" style="5" customWidth="1"/>
    <col min="10508" max="10752" width="9.140625" style="5"/>
    <col min="10753" max="10753" width="5.7109375" style="5" customWidth="1"/>
    <col min="10754" max="10754" width="26.140625" style="5" customWidth="1"/>
    <col min="10755" max="10755" width="8.7109375" style="5" customWidth="1"/>
    <col min="10756" max="10756" width="37.140625" style="5" customWidth="1"/>
    <col min="10757" max="10763" width="15" style="5" customWidth="1"/>
    <col min="10764" max="11008" width="9.140625" style="5"/>
    <col min="11009" max="11009" width="5.7109375" style="5" customWidth="1"/>
    <col min="11010" max="11010" width="26.140625" style="5" customWidth="1"/>
    <col min="11011" max="11011" width="8.7109375" style="5" customWidth="1"/>
    <col min="11012" max="11012" width="37.140625" style="5" customWidth="1"/>
    <col min="11013" max="11019" width="15" style="5" customWidth="1"/>
    <col min="11020" max="11264" width="9.140625" style="5"/>
    <col min="11265" max="11265" width="5.7109375" style="5" customWidth="1"/>
    <col min="11266" max="11266" width="26.140625" style="5" customWidth="1"/>
    <col min="11267" max="11267" width="8.7109375" style="5" customWidth="1"/>
    <col min="11268" max="11268" width="37.140625" style="5" customWidth="1"/>
    <col min="11269" max="11275" width="15" style="5" customWidth="1"/>
    <col min="11276" max="11520" width="9.140625" style="5"/>
    <col min="11521" max="11521" width="5.7109375" style="5" customWidth="1"/>
    <col min="11522" max="11522" width="26.140625" style="5" customWidth="1"/>
    <col min="11523" max="11523" width="8.7109375" style="5" customWidth="1"/>
    <col min="11524" max="11524" width="37.140625" style="5" customWidth="1"/>
    <col min="11525" max="11531" width="15" style="5" customWidth="1"/>
    <col min="11532" max="11776" width="9.140625" style="5"/>
    <col min="11777" max="11777" width="5.7109375" style="5" customWidth="1"/>
    <col min="11778" max="11778" width="26.140625" style="5" customWidth="1"/>
    <col min="11779" max="11779" width="8.7109375" style="5" customWidth="1"/>
    <col min="11780" max="11780" width="37.140625" style="5" customWidth="1"/>
    <col min="11781" max="11787" width="15" style="5" customWidth="1"/>
    <col min="11788" max="12032" width="9.140625" style="5"/>
    <col min="12033" max="12033" width="5.7109375" style="5" customWidth="1"/>
    <col min="12034" max="12034" width="26.140625" style="5" customWidth="1"/>
    <col min="12035" max="12035" width="8.7109375" style="5" customWidth="1"/>
    <col min="12036" max="12036" width="37.140625" style="5" customWidth="1"/>
    <col min="12037" max="12043" width="15" style="5" customWidth="1"/>
    <col min="12044" max="12288" width="9.140625" style="5"/>
    <col min="12289" max="12289" width="5.7109375" style="5" customWidth="1"/>
    <col min="12290" max="12290" width="26.140625" style="5" customWidth="1"/>
    <col min="12291" max="12291" width="8.7109375" style="5" customWidth="1"/>
    <col min="12292" max="12292" width="37.140625" style="5" customWidth="1"/>
    <col min="12293" max="12299" width="15" style="5" customWidth="1"/>
    <col min="12300" max="12544" width="9.140625" style="5"/>
    <col min="12545" max="12545" width="5.7109375" style="5" customWidth="1"/>
    <col min="12546" max="12546" width="26.140625" style="5" customWidth="1"/>
    <col min="12547" max="12547" width="8.7109375" style="5" customWidth="1"/>
    <col min="12548" max="12548" width="37.140625" style="5" customWidth="1"/>
    <col min="12549" max="12555" width="15" style="5" customWidth="1"/>
    <col min="12556" max="12800" width="9.140625" style="5"/>
    <col min="12801" max="12801" width="5.7109375" style="5" customWidth="1"/>
    <col min="12802" max="12802" width="26.140625" style="5" customWidth="1"/>
    <col min="12803" max="12803" width="8.7109375" style="5" customWidth="1"/>
    <col min="12804" max="12804" width="37.140625" style="5" customWidth="1"/>
    <col min="12805" max="12811" width="15" style="5" customWidth="1"/>
    <col min="12812" max="13056" width="9.140625" style="5"/>
    <col min="13057" max="13057" width="5.7109375" style="5" customWidth="1"/>
    <col min="13058" max="13058" width="26.140625" style="5" customWidth="1"/>
    <col min="13059" max="13059" width="8.7109375" style="5" customWidth="1"/>
    <col min="13060" max="13060" width="37.140625" style="5" customWidth="1"/>
    <col min="13061" max="13067" width="15" style="5" customWidth="1"/>
    <col min="13068" max="13312" width="9.140625" style="5"/>
    <col min="13313" max="13313" width="5.7109375" style="5" customWidth="1"/>
    <col min="13314" max="13314" width="26.140625" style="5" customWidth="1"/>
    <col min="13315" max="13315" width="8.7109375" style="5" customWidth="1"/>
    <col min="13316" max="13316" width="37.140625" style="5" customWidth="1"/>
    <col min="13317" max="13323" width="15" style="5" customWidth="1"/>
    <col min="13324" max="13568" width="9.140625" style="5"/>
    <col min="13569" max="13569" width="5.7109375" style="5" customWidth="1"/>
    <col min="13570" max="13570" width="26.140625" style="5" customWidth="1"/>
    <col min="13571" max="13571" width="8.7109375" style="5" customWidth="1"/>
    <col min="13572" max="13572" width="37.140625" style="5" customWidth="1"/>
    <col min="13573" max="13579" width="15" style="5" customWidth="1"/>
    <col min="13580" max="13824" width="9.140625" style="5"/>
    <col min="13825" max="13825" width="5.7109375" style="5" customWidth="1"/>
    <col min="13826" max="13826" width="26.140625" style="5" customWidth="1"/>
    <col min="13827" max="13827" width="8.7109375" style="5" customWidth="1"/>
    <col min="13828" max="13828" width="37.140625" style="5" customWidth="1"/>
    <col min="13829" max="13835" width="15" style="5" customWidth="1"/>
    <col min="13836" max="14080" width="9.140625" style="5"/>
    <col min="14081" max="14081" width="5.7109375" style="5" customWidth="1"/>
    <col min="14082" max="14082" width="26.140625" style="5" customWidth="1"/>
    <col min="14083" max="14083" width="8.7109375" style="5" customWidth="1"/>
    <col min="14084" max="14084" width="37.140625" style="5" customWidth="1"/>
    <col min="14085" max="14091" width="15" style="5" customWidth="1"/>
    <col min="14092" max="14336" width="9.140625" style="5"/>
    <col min="14337" max="14337" width="5.7109375" style="5" customWidth="1"/>
    <col min="14338" max="14338" width="26.140625" style="5" customWidth="1"/>
    <col min="14339" max="14339" width="8.7109375" style="5" customWidth="1"/>
    <col min="14340" max="14340" width="37.140625" style="5" customWidth="1"/>
    <col min="14341" max="14347" width="15" style="5" customWidth="1"/>
    <col min="14348" max="14592" width="9.140625" style="5"/>
    <col min="14593" max="14593" width="5.7109375" style="5" customWidth="1"/>
    <col min="14594" max="14594" width="26.140625" style="5" customWidth="1"/>
    <col min="14595" max="14595" width="8.7109375" style="5" customWidth="1"/>
    <col min="14596" max="14596" width="37.140625" style="5" customWidth="1"/>
    <col min="14597" max="14603" width="15" style="5" customWidth="1"/>
    <col min="14604" max="14848" width="9.140625" style="5"/>
    <col min="14849" max="14849" width="5.7109375" style="5" customWidth="1"/>
    <col min="14850" max="14850" width="26.140625" style="5" customWidth="1"/>
    <col min="14851" max="14851" width="8.7109375" style="5" customWidth="1"/>
    <col min="14852" max="14852" width="37.140625" style="5" customWidth="1"/>
    <col min="14853" max="14859" width="15" style="5" customWidth="1"/>
    <col min="14860" max="15104" width="9.140625" style="5"/>
    <col min="15105" max="15105" width="5.7109375" style="5" customWidth="1"/>
    <col min="15106" max="15106" width="26.140625" style="5" customWidth="1"/>
    <col min="15107" max="15107" width="8.7109375" style="5" customWidth="1"/>
    <col min="15108" max="15108" width="37.140625" style="5" customWidth="1"/>
    <col min="15109" max="15115" width="15" style="5" customWidth="1"/>
    <col min="15116" max="15360" width="9.140625" style="5"/>
    <col min="15361" max="15361" width="5.7109375" style="5" customWidth="1"/>
    <col min="15362" max="15362" width="26.140625" style="5" customWidth="1"/>
    <col min="15363" max="15363" width="8.7109375" style="5" customWidth="1"/>
    <col min="15364" max="15364" width="37.140625" style="5" customWidth="1"/>
    <col min="15365" max="15371" width="15" style="5" customWidth="1"/>
    <col min="15372" max="15616" width="9.140625" style="5"/>
    <col min="15617" max="15617" width="5.7109375" style="5" customWidth="1"/>
    <col min="15618" max="15618" width="26.140625" style="5" customWidth="1"/>
    <col min="15619" max="15619" width="8.7109375" style="5" customWidth="1"/>
    <col min="15620" max="15620" width="37.140625" style="5" customWidth="1"/>
    <col min="15621" max="15627" width="15" style="5" customWidth="1"/>
    <col min="15628" max="15872" width="9.140625" style="5"/>
    <col min="15873" max="15873" width="5.7109375" style="5" customWidth="1"/>
    <col min="15874" max="15874" width="26.140625" style="5" customWidth="1"/>
    <col min="15875" max="15875" width="8.7109375" style="5" customWidth="1"/>
    <col min="15876" max="15876" width="37.140625" style="5" customWidth="1"/>
    <col min="15877" max="15883" width="15" style="5" customWidth="1"/>
    <col min="15884" max="16128" width="9.140625" style="5"/>
    <col min="16129" max="16129" width="5.7109375" style="5" customWidth="1"/>
    <col min="16130" max="16130" width="26.140625" style="5" customWidth="1"/>
    <col min="16131" max="16131" width="8.7109375" style="5" customWidth="1"/>
    <col min="16132" max="16132" width="37.140625" style="5" customWidth="1"/>
    <col min="16133" max="16139" width="15" style="5" customWidth="1"/>
    <col min="16140" max="16384" width="9.140625" style="5"/>
  </cols>
  <sheetData>
    <row r="3" spans="1:11" x14ac:dyDescent="0.2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8" x14ac:dyDescent="0.25">
      <c r="A7" s="6" t="s">
        <v>3</v>
      </c>
      <c r="B7" s="7" t="s">
        <v>930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5" thickBot="1" x14ac:dyDescent="0.25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25">
      <c r="A9" s="1" t="s">
        <v>3</v>
      </c>
      <c r="B9" s="14"/>
      <c r="C9" s="15"/>
      <c r="D9" s="16" t="s">
        <v>5</v>
      </c>
      <c r="E9" s="138" t="s">
        <v>6</v>
      </c>
      <c r="F9" s="139"/>
      <c r="G9" s="138" t="s">
        <v>7</v>
      </c>
      <c r="H9" s="139"/>
      <c r="I9" s="17"/>
      <c r="J9" s="17"/>
      <c r="K9" s="12"/>
    </row>
    <row r="10" spans="1:11" ht="34.5" customHeight="1" x14ac:dyDescent="0.2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25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5" thickBot="1" x14ac:dyDescent="0.25">
      <c r="A12" s="1" t="s">
        <v>3</v>
      </c>
      <c r="B12" s="28" t="s">
        <v>931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x14ac:dyDescent="0.2">
      <c r="A13" s="1" t="s">
        <v>3</v>
      </c>
      <c r="B13" s="33" t="s">
        <v>932</v>
      </c>
      <c r="C13" s="34" t="s">
        <v>933</v>
      </c>
      <c r="D13" s="35" t="s">
        <v>934</v>
      </c>
      <c r="E13" s="36">
        <v>500000</v>
      </c>
      <c r="F13" s="37">
        <v>262369.09000000003</v>
      </c>
      <c r="G13" s="36">
        <v>20000</v>
      </c>
      <c r="H13" s="37">
        <v>20000</v>
      </c>
      <c r="I13" s="38">
        <v>12092.7</v>
      </c>
      <c r="J13" s="38">
        <f>E13-(F13+H13+I13)</f>
        <v>205538.20999999996</v>
      </c>
      <c r="K13" s="12"/>
    </row>
    <row r="14" spans="1:11" ht="13.5" thickBot="1" x14ac:dyDescent="0.25">
      <c r="A14" s="1" t="s">
        <v>3</v>
      </c>
      <c r="B14" s="39"/>
      <c r="C14" s="40"/>
      <c r="D14" s="41" t="s">
        <v>31</v>
      </c>
      <c r="E14" s="42"/>
      <c r="F14" s="43"/>
      <c r="G14" s="42"/>
      <c r="H14" s="43"/>
      <c r="I14" s="44">
        <v>12092.7</v>
      </c>
      <c r="J14" s="44"/>
      <c r="K14" s="12"/>
    </row>
    <row r="15" spans="1:11" ht="13.5" thickBot="1" x14ac:dyDescent="0.25">
      <c r="A15" s="1" t="s">
        <v>3</v>
      </c>
      <c r="B15" s="28" t="s">
        <v>935</v>
      </c>
      <c r="C15" s="29"/>
      <c r="D15" s="30"/>
      <c r="E15" s="31">
        <v>500000</v>
      </c>
      <c r="F15" s="32">
        <v>262369.09000000003</v>
      </c>
      <c r="G15" s="31">
        <v>20000</v>
      </c>
      <c r="H15" s="32">
        <v>20000</v>
      </c>
      <c r="I15" s="32">
        <v>12092.7</v>
      </c>
      <c r="J15" s="32">
        <v>205538.21</v>
      </c>
      <c r="K15" s="12"/>
    </row>
    <row r="16" spans="1:11" ht="13.5" thickBot="1" x14ac:dyDescent="0.25">
      <c r="A16" s="1" t="s">
        <v>3</v>
      </c>
      <c r="B16" s="28" t="s">
        <v>51</v>
      </c>
      <c r="C16" s="29"/>
      <c r="D16" s="30"/>
      <c r="E16" s="31"/>
      <c r="F16" s="32"/>
      <c r="G16" s="31"/>
      <c r="H16" s="32"/>
      <c r="I16" s="32"/>
      <c r="J16" s="32"/>
      <c r="K16" s="12"/>
    </row>
    <row r="17" spans="1:11" x14ac:dyDescent="0.2">
      <c r="A17" s="1" t="s">
        <v>3</v>
      </c>
      <c r="B17" s="33" t="s">
        <v>936</v>
      </c>
      <c r="C17" s="34" t="s">
        <v>937</v>
      </c>
      <c r="D17" s="35" t="s">
        <v>938</v>
      </c>
      <c r="E17" s="36">
        <v>17500</v>
      </c>
      <c r="F17" s="37">
        <v>871.08</v>
      </c>
      <c r="G17" s="36">
        <v>3237</v>
      </c>
      <c r="H17" s="37">
        <v>3237</v>
      </c>
      <c r="I17" s="38">
        <v>13304.7</v>
      </c>
      <c r="J17" s="38">
        <f>E17-(F17+H17+I17)</f>
        <v>87.220000000001164</v>
      </c>
      <c r="K17" s="12"/>
    </row>
    <row r="18" spans="1:11" x14ac:dyDescent="0.2">
      <c r="A18" s="1" t="s">
        <v>3</v>
      </c>
      <c r="B18" s="39"/>
      <c r="C18" s="40"/>
      <c r="D18" s="41" t="s">
        <v>31</v>
      </c>
      <c r="E18" s="42"/>
      <c r="F18" s="43"/>
      <c r="G18" s="42"/>
      <c r="H18" s="43"/>
      <c r="I18" s="44">
        <v>13304.7</v>
      </c>
      <c r="J18" s="44"/>
      <c r="K18" s="12"/>
    </row>
    <row r="19" spans="1:11" x14ac:dyDescent="0.2">
      <c r="A19" s="1" t="s">
        <v>3</v>
      </c>
      <c r="B19" s="33" t="s">
        <v>936</v>
      </c>
      <c r="C19" s="34" t="s">
        <v>939</v>
      </c>
      <c r="D19" s="35" t="s">
        <v>940</v>
      </c>
      <c r="E19" s="36">
        <v>103450</v>
      </c>
      <c r="F19" s="37">
        <v>0</v>
      </c>
      <c r="G19" s="36">
        <v>41050</v>
      </c>
      <c r="H19" s="37">
        <v>0</v>
      </c>
      <c r="I19" s="38">
        <v>33044</v>
      </c>
      <c r="J19" s="38">
        <f>E19-(F19+H19+I19)</f>
        <v>70406</v>
      </c>
      <c r="K19" s="12"/>
    </row>
    <row r="20" spans="1:11" x14ac:dyDescent="0.2">
      <c r="A20" s="1" t="s">
        <v>3</v>
      </c>
      <c r="B20" s="39"/>
      <c r="C20" s="40"/>
      <c r="D20" s="41" t="s">
        <v>31</v>
      </c>
      <c r="E20" s="42"/>
      <c r="F20" s="43"/>
      <c r="G20" s="42"/>
      <c r="H20" s="43"/>
      <c r="I20" s="44">
        <v>33044</v>
      </c>
      <c r="J20" s="44"/>
      <c r="K20" s="12"/>
    </row>
    <row r="21" spans="1:11" x14ac:dyDescent="0.2">
      <c r="A21" s="1" t="s">
        <v>3</v>
      </c>
      <c r="B21" s="33" t="s">
        <v>936</v>
      </c>
      <c r="C21" s="34" t="s">
        <v>941</v>
      </c>
      <c r="D21" s="35" t="s">
        <v>942</v>
      </c>
      <c r="E21" s="36">
        <v>18702</v>
      </c>
      <c r="F21" s="37">
        <v>0</v>
      </c>
      <c r="G21" s="36">
        <v>4675.5</v>
      </c>
      <c r="H21" s="37">
        <v>4675.5</v>
      </c>
      <c r="I21" s="38">
        <v>4675.5</v>
      </c>
      <c r="J21" s="38">
        <f>E21-(F21+H21+I21)</f>
        <v>9351</v>
      </c>
      <c r="K21" s="12"/>
    </row>
    <row r="22" spans="1:11" x14ac:dyDescent="0.2">
      <c r="A22" s="1" t="s">
        <v>3</v>
      </c>
      <c r="B22" s="39"/>
      <c r="C22" s="40"/>
      <c r="D22" s="41" t="s">
        <v>31</v>
      </c>
      <c r="E22" s="42"/>
      <c r="F22" s="43"/>
      <c r="G22" s="42"/>
      <c r="H22" s="43"/>
      <c r="I22" s="44">
        <v>4675.5</v>
      </c>
      <c r="J22" s="44"/>
      <c r="K22" s="12"/>
    </row>
    <row r="23" spans="1:11" x14ac:dyDescent="0.2">
      <c r="A23" s="1" t="s">
        <v>3</v>
      </c>
      <c r="B23" s="33" t="s">
        <v>936</v>
      </c>
      <c r="C23" s="34" t="s">
        <v>943</v>
      </c>
      <c r="D23" s="35" t="s">
        <v>944</v>
      </c>
      <c r="E23" s="36">
        <v>146225</v>
      </c>
      <c r="F23" s="37">
        <v>0</v>
      </c>
      <c r="G23" s="36">
        <v>38740</v>
      </c>
      <c r="H23" s="37">
        <v>5241.6000000000004</v>
      </c>
      <c r="I23" s="38">
        <v>39465</v>
      </c>
      <c r="J23" s="38">
        <f>E23-(F23+H23+I23)</f>
        <v>101518.39999999999</v>
      </c>
      <c r="K23" s="12"/>
    </row>
    <row r="24" spans="1:11" x14ac:dyDescent="0.2">
      <c r="A24" s="1" t="s">
        <v>3</v>
      </c>
      <c r="B24" s="39"/>
      <c r="C24" s="40"/>
      <c r="D24" s="41" t="s">
        <v>31</v>
      </c>
      <c r="E24" s="42"/>
      <c r="F24" s="43"/>
      <c r="G24" s="42"/>
      <c r="H24" s="43"/>
      <c r="I24" s="44">
        <v>39465</v>
      </c>
      <c r="J24" s="44"/>
      <c r="K24" s="12"/>
    </row>
    <row r="25" spans="1:11" x14ac:dyDescent="0.2">
      <c r="A25" s="1" t="s">
        <v>3</v>
      </c>
      <c r="B25" s="33" t="s">
        <v>24</v>
      </c>
      <c r="C25" s="34" t="s">
        <v>945</v>
      </c>
      <c r="D25" s="35" t="s">
        <v>946</v>
      </c>
      <c r="E25" s="36">
        <v>500000</v>
      </c>
      <c r="F25" s="37">
        <v>22750.83</v>
      </c>
      <c r="G25" s="36">
        <v>80000</v>
      </c>
      <c r="H25" s="37">
        <v>80000</v>
      </c>
      <c r="I25" s="38">
        <v>70000</v>
      </c>
      <c r="J25" s="38">
        <f>E25-(F25+H25+I25)</f>
        <v>327249.17</v>
      </c>
      <c r="K25" s="12"/>
    </row>
    <row r="26" spans="1:11" x14ac:dyDescent="0.2">
      <c r="A26" s="1" t="s">
        <v>3</v>
      </c>
      <c r="B26" s="39"/>
      <c r="C26" s="40"/>
      <c r="D26" s="41" t="s">
        <v>31</v>
      </c>
      <c r="E26" s="42"/>
      <c r="F26" s="43"/>
      <c r="G26" s="42"/>
      <c r="H26" s="43"/>
      <c r="I26" s="44">
        <v>70000</v>
      </c>
      <c r="J26" s="44"/>
      <c r="K26" s="12"/>
    </row>
    <row r="27" spans="1:11" x14ac:dyDescent="0.2">
      <c r="A27" s="1" t="s">
        <v>3</v>
      </c>
      <c r="B27" s="33" t="s">
        <v>28</v>
      </c>
      <c r="C27" s="34" t="s">
        <v>947</v>
      </c>
      <c r="D27" s="35" t="s">
        <v>948</v>
      </c>
      <c r="E27" s="36">
        <v>31500</v>
      </c>
      <c r="F27" s="37">
        <v>1349.3</v>
      </c>
      <c r="G27" s="36">
        <v>3000</v>
      </c>
      <c r="H27" s="37">
        <v>3000</v>
      </c>
      <c r="I27" s="38">
        <v>1000</v>
      </c>
      <c r="J27" s="38">
        <f>E27-(F27+H27+I27)</f>
        <v>26150.7</v>
      </c>
      <c r="K27" s="12"/>
    </row>
    <row r="28" spans="1:11" x14ac:dyDescent="0.2">
      <c r="A28" s="1" t="s">
        <v>3</v>
      </c>
      <c r="B28" s="39"/>
      <c r="C28" s="40"/>
      <c r="D28" s="41" t="s">
        <v>31</v>
      </c>
      <c r="E28" s="42"/>
      <c r="F28" s="43"/>
      <c r="G28" s="42"/>
      <c r="H28" s="43"/>
      <c r="I28" s="44">
        <v>1000</v>
      </c>
      <c r="J28" s="44"/>
      <c r="K28" s="12"/>
    </row>
    <row r="29" spans="1:11" x14ac:dyDescent="0.2">
      <c r="A29" s="1" t="s">
        <v>3</v>
      </c>
      <c r="B29" s="33" t="s">
        <v>28</v>
      </c>
      <c r="C29" s="34" t="s">
        <v>949</v>
      </c>
      <c r="D29" s="35" t="s">
        <v>950</v>
      </c>
      <c r="E29" s="36">
        <v>10000</v>
      </c>
      <c r="F29" s="37">
        <v>0</v>
      </c>
      <c r="G29" s="36">
        <v>2000</v>
      </c>
      <c r="H29" s="37">
        <v>2000</v>
      </c>
      <c r="I29" s="38">
        <v>2000</v>
      </c>
      <c r="J29" s="38">
        <f>E29-(F29+H29+I29)</f>
        <v>6000</v>
      </c>
      <c r="K29" s="12"/>
    </row>
    <row r="30" spans="1:11" x14ac:dyDescent="0.2">
      <c r="A30" s="1" t="s">
        <v>3</v>
      </c>
      <c r="B30" s="39"/>
      <c r="C30" s="40"/>
      <c r="D30" s="41" t="s">
        <v>31</v>
      </c>
      <c r="E30" s="42"/>
      <c r="F30" s="43"/>
      <c r="G30" s="42"/>
      <c r="H30" s="43"/>
      <c r="I30" s="44">
        <v>2000</v>
      </c>
      <c r="J30" s="44"/>
      <c r="K30" s="12"/>
    </row>
    <row r="31" spans="1:11" x14ac:dyDescent="0.2">
      <c r="A31" s="1" t="s">
        <v>3</v>
      </c>
      <c r="B31" s="33" t="s">
        <v>28</v>
      </c>
      <c r="C31" s="34" t="s">
        <v>951</v>
      </c>
      <c r="D31" s="35" t="s">
        <v>952</v>
      </c>
      <c r="E31" s="36">
        <v>15000</v>
      </c>
      <c r="F31" s="37">
        <v>1590.56</v>
      </c>
      <c r="G31" s="36">
        <v>5000</v>
      </c>
      <c r="H31" s="37">
        <v>1000</v>
      </c>
      <c r="I31" s="38">
        <v>1000</v>
      </c>
      <c r="J31" s="38">
        <f>E31-(F31+H31+I31)</f>
        <v>11409.44</v>
      </c>
      <c r="K31" s="12"/>
    </row>
    <row r="32" spans="1:11" x14ac:dyDescent="0.2">
      <c r="A32" s="1" t="s">
        <v>3</v>
      </c>
      <c r="B32" s="39"/>
      <c r="C32" s="40"/>
      <c r="D32" s="41" t="s">
        <v>31</v>
      </c>
      <c r="E32" s="42"/>
      <c r="F32" s="43"/>
      <c r="G32" s="42"/>
      <c r="H32" s="43"/>
      <c r="I32" s="44">
        <v>1000</v>
      </c>
      <c r="J32" s="44"/>
      <c r="K32" s="12"/>
    </row>
    <row r="33" spans="1:11" x14ac:dyDescent="0.2">
      <c r="A33" s="1" t="s">
        <v>3</v>
      </c>
      <c r="B33" s="33" t="s">
        <v>28</v>
      </c>
      <c r="C33" s="34" t="s">
        <v>953</v>
      </c>
      <c r="D33" s="35" t="s">
        <v>954</v>
      </c>
      <c r="E33" s="36">
        <v>30000</v>
      </c>
      <c r="F33" s="37">
        <v>610.03</v>
      </c>
      <c r="G33" s="36">
        <v>1300</v>
      </c>
      <c r="H33" s="37">
        <v>1300</v>
      </c>
      <c r="I33" s="38">
        <v>2000</v>
      </c>
      <c r="J33" s="38">
        <f>E33-(F33+H33+I33)</f>
        <v>26089.97</v>
      </c>
      <c r="K33" s="12"/>
    </row>
    <row r="34" spans="1:11" x14ac:dyDescent="0.2">
      <c r="A34" s="1" t="s">
        <v>3</v>
      </c>
      <c r="B34" s="39"/>
      <c r="C34" s="40"/>
      <c r="D34" s="41" t="s">
        <v>31</v>
      </c>
      <c r="E34" s="42"/>
      <c r="F34" s="43"/>
      <c r="G34" s="42"/>
      <c r="H34" s="43"/>
      <c r="I34" s="44">
        <v>2000</v>
      </c>
      <c r="J34" s="44"/>
      <c r="K34" s="12"/>
    </row>
    <row r="35" spans="1:11" x14ac:dyDescent="0.2">
      <c r="A35" s="1" t="s">
        <v>3</v>
      </c>
      <c r="B35" s="33" t="s">
        <v>28</v>
      </c>
      <c r="C35" s="34" t="s">
        <v>955</v>
      </c>
      <c r="D35" s="35" t="s">
        <v>956</v>
      </c>
      <c r="E35" s="36">
        <v>45000</v>
      </c>
      <c r="F35" s="37">
        <v>1414.12</v>
      </c>
      <c r="G35" s="36">
        <v>16500</v>
      </c>
      <c r="H35" s="37">
        <v>28500</v>
      </c>
      <c r="I35" s="38">
        <v>12085</v>
      </c>
      <c r="J35" s="38">
        <f>E35-(F35+H35+I35)</f>
        <v>3000.8800000000047</v>
      </c>
      <c r="K35" s="12"/>
    </row>
    <row r="36" spans="1:11" x14ac:dyDescent="0.2">
      <c r="A36" s="1" t="s">
        <v>3</v>
      </c>
      <c r="B36" s="39"/>
      <c r="C36" s="40"/>
      <c r="D36" s="41" t="s">
        <v>31</v>
      </c>
      <c r="E36" s="42"/>
      <c r="F36" s="43"/>
      <c r="G36" s="42"/>
      <c r="H36" s="43"/>
      <c r="I36" s="44">
        <v>12085</v>
      </c>
      <c r="J36" s="44"/>
      <c r="K36" s="12"/>
    </row>
    <row r="37" spans="1:11" x14ac:dyDescent="0.2">
      <c r="A37" s="1" t="s">
        <v>3</v>
      </c>
      <c r="B37" s="33" t="s">
        <v>28</v>
      </c>
      <c r="C37" s="34" t="s">
        <v>957</v>
      </c>
      <c r="D37" s="35" t="s">
        <v>958</v>
      </c>
      <c r="E37" s="36">
        <v>36500</v>
      </c>
      <c r="F37" s="37">
        <v>463.84</v>
      </c>
      <c r="G37" s="36">
        <v>2500</v>
      </c>
      <c r="H37" s="37">
        <v>2500</v>
      </c>
      <c r="I37" s="38">
        <v>2500</v>
      </c>
      <c r="J37" s="38">
        <f>E37-(F37+H37+I37)</f>
        <v>31036.16</v>
      </c>
      <c r="K37" s="12"/>
    </row>
    <row r="38" spans="1:11" x14ac:dyDescent="0.2">
      <c r="A38" s="1" t="s">
        <v>3</v>
      </c>
      <c r="B38" s="39"/>
      <c r="C38" s="40"/>
      <c r="D38" s="41" t="s">
        <v>31</v>
      </c>
      <c r="E38" s="42"/>
      <c r="F38" s="43"/>
      <c r="G38" s="42"/>
      <c r="H38" s="43"/>
      <c r="I38" s="44">
        <v>2500</v>
      </c>
      <c r="J38" s="44"/>
      <c r="K38" s="12"/>
    </row>
    <row r="39" spans="1:11" x14ac:dyDescent="0.2">
      <c r="A39" s="1" t="s">
        <v>3</v>
      </c>
      <c r="B39" s="33" t="s">
        <v>28</v>
      </c>
      <c r="C39" s="34" t="s">
        <v>959</v>
      </c>
      <c r="D39" s="35" t="s">
        <v>960</v>
      </c>
      <c r="E39" s="36">
        <v>12000</v>
      </c>
      <c r="F39" s="37">
        <v>654.61</v>
      </c>
      <c r="G39" s="36">
        <v>0</v>
      </c>
      <c r="H39" s="37">
        <v>11300</v>
      </c>
      <c r="I39" s="38">
        <v>45</v>
      </c>
      <c r="J39" s="38">
        <f>E39-(F39+H39+I39)</f>
        <v>0.38999999999941792</v>
      </c>
      <c r="K39" s="12"/>
    </row>
    <row r="40" spans="1:11" x14ac:dyDescent="0.2">
      <c r="A40" s="1" t="s">
        <v>3</v>
      </c>
      <c r="B40" s="39"/>
      <c r="C40" s="40"/>
      <c r="D40" s="41" t="s">
        <v>31</v>
      </c>
      <c r="E40" s="42"/>
      <c r="F40" s="43"/>
      <c r="G40" s="42"/>
      <c r="H40" s="43"/>
      <c r="I40" s="44">
        <v>45</v>
      </c>
      <c r="J40" s="44"/>
      <c r="K40" s="12"/>
    </row>
    <row r="41" spans="1:11" x14ac:dyDescent="0.2">
      <c r="A41" s="1" t="s">
        <v>3</v>
      </c>
      <c r="B41" s="33" t="s">
        <v>28</v>
      </c>
      <c r="C41" s="34" t="s">
        <v>961</v>
      </c>
      <c r="D41" s="35" t="s">
        <v>962</v>
      </c>
      <c r="E41" s="36">
        <v>85000</v>
      </c>
      <c r="F41" s="37">
        <v>363</v>
      </c>
      <c r="G41" s="36">
        <v>2000</v>
      </c>
      <c r="H41" s="37">
        <v>2000</v>
      </c>
      <c r="I41" s="38">
        <v>5000</v>
      </c>
      <c r="J41" s="38">
        <f>E41-(F41+H41+I41)</f>
        <v>77637</v>
      </c>
      <c r="K41" s="12"/>
    </row>
    <row r="42" spans="1:11" x14ac:dyDescent="0.2">
      <c r="A42" s="1" t="s">
        <v>3</v>
      </c>
      <c r="B42" s="39"/>
      <c r="C42" s="40"/>
      <c r="D42" s="41" t="s">
        <v>31</v>
      </c>
      <c r="E42" s="42"/>
      <c r="F42" s="43"/>
      <c r="G42" s="42"/>
      <c r="H42" s="43"/>
      <c r="I42" s="44">
        <v>5000</v>
      </c>
      <c r="J42" s="44"/>
      <c r="K42" s="12"/>
    </row>
    <row r="43" spans="1:11" x14ac:dyDescent="0.2">
      <c r="A43" s="1" t="s">
        <v>3</v>
      </c>
      <c r="B43" s="33" t="s">
        <v>28</v>
      </c>
      <c r="C43" s="34" t="s">
        <v>963</v>
      </c>
      <c r="D43" s="35" t="s">
        <v>964</v>
      </c>
      <c r="E43" s="36">
        <v>120000</v>
      </c>
      <c r="F43" s="37">
        <v>0</v>
      </c>
      <c r="G43" s="36">
        <v>3000</v>
      </c>
      <c r="H43" s="37">
        <v>3000</v>
      </c>
      <c r="I43" s="38">
        <v>2000</v>
      </c>
      <c r="J43" s="38">
        <f>E43-(F43+H43+I43)</f>
        <v>115000</v>
      </c>
      <c r="K43" s="12"/>
    </row>
    <row r="44" spans="1:11" x14ac:dyDescent="0.2">
      <c r="A44" s="1" t="s">
        <v>3</v>
      </c>
      <c r="B44" s="39"/>
      <c r="C44" s="40"/>
      <c r="D44" s="41" t="s">
        <v>31</v>
      </c>
      <c r="E44" s="42"/>
      <c r="F44" s="43"/>
      <c r="G44" s="42"/>
      <c r="H44" s="43"/>
      <c r="I44" s="44">
        <v>2000</v>
      </c>
      <c r="J44" s="44"/>
      <c r="K44" s="12"/>
    </row>
    <row r="45" spans="1:11" x14ac:dyDescent="0.2">
      <c r="A45" s="1" t="s">
        <v>3</v>
      </c>
      <c r="B45" s="33" t="s">
        <v>28</v>
      </c>
      <c r="C45" s="34" t="s">
        <v>965</v>
      </c>
      <c r="D45" s="35" t="s">
        <v>966</v>
      </c>
      <c r="E45" s="36">
        <v>25000</v>
      </c>
      <c r="F45" s="37">
        <v>175.45</v>
      </c>
      <c r="G45" s="36">
        <v>1500</v>
      </c>
      <c r="H45" s="37">
        <v>1500</v>
      </c>
      <c r="I45" s="38">
        <v>7000</v>
      </c>
      <c r="J45" s="38">
        <f>E45-(F45+H45+I45)</f>
        <v>16324.55</v>
      </c>
      <c r="K45" s="12"/>
    </row>
    <row r="46" spans="1:11" x14ac:dyDescent="0.2">
      <c r="A46" s="1" t="s">
        <v>3</v>
      </c>
      <c r="B46" s="39"/>
      <c r="C46" s="40"/>
      <c r="D46" s="41" t="s">
        <v>31</v>
      </c>
      <c r="E46" s="42"/>
      <c r="F46" s="43"/>
      <c r="G46" s="42"/>
      <c r="H46" s="43"/>
      <c r="I46" s="44">
        <v>7000</v>
      </c>
      <c r="J46" s="44"/>
      <c r="K46" s="12"/>
    </row>
    <row r="47" spans="1:11" x14ac:dyDescent="0.2">
      <c r="A47" s="1" t="s">
        <v>3</v>
      </c>
      <c r="B47" s="33" t="s">
        <v>967</v>
      </c>
      <c r="C47" s="34" t="s">
        <v>968</v>
      </c>
      <c r="D47" s="35" t="s">
        <v>969</v>
      </c>
      <c r="E47" s="36">
        <v>540368.9</v>
      </c>
      <c r="F47" s="37">
        <v>311799.99</v>
      </c>
      <c r="G47" s="36">
        <v>80000</v>
      </c>
      <c r="H47" s="37">
        <v>125576</v>
      </c>
      <c r="I47" s="38">
        <v>14000</v>
      </c>
      <c r="J47" s="38">
        <f>E47-(F47+H47+I47)</f>
        <v>88992.910000000033</v>
      </c>
      <c r="K47" s="12"/>
    </row>
    <row r="48" spans="1:11" x14ac:dyDescent="0.2">
      <c r="A48" s="1" t="s">
        <v>3</v>
      </c>
      <c r="B48" s="39"/>
      <c r="C48" s="40"/>
      <c r="D48" s="41" t="s">
        <v>31</v>
      </c>
      <c r="E48" s="42"/>
      <c r="F48" s="43"/>
      <c r="G48" s="42"/>
      <c r="H48" s="43"/>
      <c r="I48" s="44">
        <v>14000</v>
      </c>
      <c r="J48" s="44"/>
      <c r="K48" s="12"/>
    </row>
    <row r="49" spans="1:11" x14ac:dyDescent="0.2">
      <c r="A49" s="1" t="s">
        <v>3</v>
      </c>
      <c r="B49" s="33" t="s">
        <v>967</v>
      </c>
      <c r="C49" s="34" t="s">
        <v>970</v>
      </c>
      <c r="D49" s="35" t="s">
        <v>971</v>
      </c>
      <c r="E49" s="36">
        <v>91613.6</v>
      </c>
      <c r="F49" s="37">
        <v>48942.28</v>
      </c>
      <c r="G49" s="36">
        <v>20000</v>
      </c>
      <c r="H49" s="37">
        <v>25334.3</v>
      </c>
      <c r="I49" s="38">
        <v>15000</v>
      </c>
      <c r="J49" s="38">
        <f>E49-(F49+H49+I49)</f>
        <v>2337.0200000000041</v>
      </c>
      <c r="K49" s="12"/>
    </row>
    <row r="50" spans="1:11" x14ac:dyDescent="0.2">
      <c r="A50" s="1" t="s">
        <v>3</v>
      </c>
      <c r="B50" s="39"/>
      <c r="C50" s="40"/>
      <c r="D50" s="41" t="s">
        <v>31</v>
      </c>
      <c r="E50" s="42"/>
      <c r="F50" s="43"/>
      <c r="G50" s="42"/>
      <c r="H50" s="43"/>
      <c r="I50" s="44">
        <v>15000</v>
      </c>
      <c r="J50" s="44"/>
      <c r="K50" s="12"/>
    </row>
    <row r="51" spans="1:11" x14ac:dyDescent="0.2">
      <c r="A51" s="1" t="s">
        <v>3</v>
      </c>
      <c r="B51" s="33" t="s">
        <v>972</v>
      </c>
      <c r="C51" s="34" t="s">
        <v>973</v>
      </c>
      <c r="D51" s="35" t="s">
        <v>974</v>
      </c>
      <c r="E51" s="36">
        <v>85000</v>
      </c>
      <c r="F51" s="37">
        <v>3391.29</v>
      </c>
      <c r="G51" s="36">
        <v>0</v>
      </c>
      <c r="H51" s="37">
        <v>37900</v>
      </c>
      <c r="I51" s="38">
        <v>20491.2</v>
      </c>
      <c r="J51" s="38">
        <f>E51-(F51+H51+I51)</f>
        <v>23217.509999999995</v>
      </c>
      <c r="K51" s="12"/>
    </row>
    <row r="52" spans="1:11" x14ac:dyDescent="0.2">
      <c r="A52" s="1" t="s">
        <v>3</v>
      </c>
      <c r="B52" s="39"/>
      <c r="C52" s="40"/>
      <c r="D52" s="41" t="s">
        <v>21</v>
      </c>
      <c r="E52" s="42"/>
      <c r="F52" s="43"/>
      <c r="G52" s="42"/>
      <c r="H52" s="43"/>
      <c r="I52" s="44">
        <v>20491.2</v>
      </c>
      <c r="J52" s="44"/>
      <c r="K52" s="12"/>
    </row>
    <row r="53" spans="1:11" x14ac:dyDescent="0.2">
      <c r="A53" s="1" t="s">
        <v>3</v>
      </c>
      <c r="B53" s="33" t="s">
        <v>972</v>
      </c>
      <c r="C53" s="34" t="s">
        <v>975</v>
      </c>
      <c r="D53" s="35" t="s">
        <v>976</v>
      </c>
      <c r="E53" s="36">
        <v>52000</v>
      </c>
      <c r="F53" s="37">
        <v>2401.58</v>
      </c>
      <c r="G53" s="36">
        <v>0</v>
      </c>
      <c r="H53" s="37">
        <v>47000</v>
      </c>
      <c r="I53" s="38">
        <v>2391.1</v>
      </c>
      <c r="J53" s="38">
        <f>E53-(F53+H53+I53)</f>
        <v>207.31999999999971</v>
      </c>
      <c r="K53" s="12"/>
    </row>
    <row r="54" spans="1:11" ht="13.5" thickBot="1" x14ac:dyDescent="0.25">
      <c r="A54" s="1" t="s">
        <v>3</v>
      </c>
      <c r="B54" s="39"/>
      <c r="C54" s="40"/>
      <c r="D54" s="41" t="s">
        <v>21</v>
      </c>
      <c r="E54" s="42"/>
      <c r="F54" s="43"/>
      <c r="G54" s="42"/>
      <c r="H54" s="43"/>
      <c r="I54" s="44">
        <v>2391.1</v>
      </c>
      <c r="J54" s="44"/>
      <c r="K54" s="12"/>
    </row>
    <row r="55" spans="1:11" ht="13.5" thickBot="1" x14ac:dyDescent="0.25">
      <c r="A55" s="1" t="s">
        <v>3</v>
      </c>
      <c r="B55" s="28" t="s">
        <v>78</v>
      </c>
      <c r="C55" s="29"/>
      <c r="D55" s="30"/>
      <c r="E55" s="31">
        <v>1964859.5</v>
      </c>
      <c r="F55" s="32">
        <v>396777.97</v>
      </c>
      <c r="G55" s="31">
        <v>304502.5</v>
      </c>
      <c r="H55" s="32">
        <v>385064.4</v>
      </c>
      <c r="I55" s="32">
        <v>247001.5</v>
      </c>
      <c r="J55" s="32">
        <v>936015.63</v>
      </c>
      <c r="K55" s="12"/>
    </row>
    <row r="56" spans="1:11" ht="13.5" thickBot="1" x14ac:dyDescent="0.25">
      <c r="A56" s="1" t="s">
        <v>3</v>
      </c>
      <c r="B56" s="45"/>
      <c r="C56" s="46"/>
      <c r="D56" s="47" t="s">
        <v>79</v>
      </c>
      <c r="E56" s="48">
        <f>SUM(E12:E55)/2</f>
        <v>2464859.5</v>
      </c>
      <c r="F56" s="49">
        <f>SUM(F12:F55)/2</f>
        <v>659147.05499999993</v>
      </c>
      <c r="G56" s="48">
        <f>SUM(G12:G55)/2</f>
        <v>324502.5</v>
      </c>
      <c r="H56" s="50">
        <f>SUM(H12:H55)/2</f>
        <v>405064.4</v>
      </c>
      <c r="I56" s="50">
        <f>SUM(I12:I55)/3</f>
        <v>259094.19999999998</v>
      </c>
      <c r="J56" s="50">
        <f>E56-(F56+H56+I56)</f>
        <v>1141553.845</v>
      </c>
      <c r="K56" s="51"/>
    </row>
    <row r="57" spans="1:11" x14ac:dyDescent="0.2">
      <c r="A57" s="1" t="s">
        <v>3</v>
      </c>
      <c r="C57" s="13"/>
      <c r="E57" s="12"/>
      <c r="F57" s="12"/>
      <c r="G57" s="12"/>
      <c r="H57" s="12"/>
      <c r="I57" s="12"/>
      <c r="J57" s="12"/>
      <c r="K57" s="1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6" fitToHeight="1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3:K68"/>
  <sheetViews>
    <sheetView showGridLines="0" workbookViewId="0">
      <selection activeCell="B24" sqref="B24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11" width="15" style="4" customWidth="1"/>
    <col min="12" max="256" width="9.140625" style="5"/>
    <col min="257" max="257" width="5.7109375" style="5" customWidth="1"/>
    <col min="258" max="258" width="26.140625" style="5" customWidth="1"/>
    <col min="259" max="259" width="8.7109375" style="5" customWidth="1"/>
    <col min="260" max="260" width="37.140625" style="5" customWidth="1"/>
    <col min="261" max="267" width="15" style="5" customWidth="1"/>
    <col min="268" max="512" width="9.140625" style="5"/>
    <col min="513" max="513" width="5.7109375" style="5" customWidth="1"/>
    <col min="514" max="514" width="26.140625" style="5" customWidth="1"/>
    <col min="515" max="515" width="8.7109375" style="5" customWidth="1"/>
    <col min="516" max="516" width="37.140625" style="5" customWidth="1"/>
    <col min="517" max="523" width="15" style="5" customWidth="1"/>
    <col min="524" max="768" width="9.140625" style="5"/>
    <col min="769" max="769" width="5.7109375" style="5" customWidth="1"/>
    <col min="770" max="770" width="26.140625" style="5" customWidth="1"/>
    <col min="771" max="771" width="8.7109375" style="5" customWidth="1"/>
    <col min="772" max="772" width="37.140625" style="5" customWidth="1"/>
    <col min="773" max="779" width="15" style="5" customWidth="1"/>
    <col min="780" max="1024" width="9.140625" style="5"/>
    <col min="1025" max="1025" width="5.7109375" style="5" customWidth="1"/>
    <col min="1026" max="1026" width="26.140625" style="5" customWidth="1"/>
    <col min="1027" max="1027" width="8.7109375" style="5" customWidth="1"/>
    <col min="1028" max="1028" width="37.140625" style="5" customWidth="1"/>
    <col min="1029" max="1035" width="15" style="5" customWidth="1"/>
    <col min="1036" max="1280" width="9.140625" style="5"/>
    <col min="1281" max="1281" width="5.7109375" style="5" customWidth="1"/>
    <col min="1282" max="1282" width="26.140625" style="5" customWidth="1"/>
    <col min="1283" max="1283" width="8.7109375" style="5" customWidth="1"/>
    <col min="1284" max="1284" width="37.140625" style="5" customWidth="1"/>
    <col min="1285" max="1291" width="15" style="5" customWidth="1"/>
    <col min="1292" max="1536" width="9.140625" style="5"/>
    <col min="1537" max="1537" width="5.7109375" style="5" customWidth="1"/>
    <col min="1538" max="1538" width="26.140625" style="5" customWidth="1"/>
    <col min="1539" max="1539" width="8.7109375" style="5" customWidth="1"/>
    <col min="1540" max="1540" width="37.140625" style="5" customWidth="1"/>
    <col min="1541" max="1547" width="15" style="5" customWidth="1"/>
    <col min="1548" max="1792" width="9.140625" style="5"/>
    <col min="1793" max="1793" width="5.7109375" style="5" customWidth="1"/>
    <col min="1794" max="1794" width="26.140625" style="5" customWidth="1"/>
    <col min="1795" max="1795" width="8.7109375" style="5" customWidth="1"/>
    <col min="1796" max="1796" width="37.140625" style="5" customWidth="1"/>
    <col min="1797" max="1803" width="15" style="5" customWidth="1"/>
    <col min="1804" max="2048" width="9.140625" style="5"/>
    <col min="2049" max="2049" width="5.7109375" style="5" customWidth="1"/>
    <col min="2050" max="2050" width="26.140625" style="5" customWidth="1"/>
    <col min="2051" max="2051" width="8.7109375" style="5" customWidth="1"/>
    <col min="2052" max="2052" width="37.140625" style="5" customWidth="1"/>
    <col min="2053" max="2059" width="15" style="5" customWidth="1"/>
    <col min="2060" max="2304" width="9.140625" style="5"/>
    <col min="2305" max="2305" width="5.7109375" style="5" customWidth="1"/>
    <col min="2306" max="2306" width="26.140625" style="5" customWidth="1"/>
    <col min="2307" max="2307" width="8.7109375" style="5" customWidth="1"/>
    <col min="2308" max="2308" width="37.140625" style="5" customWidth="1"/>
    <col min="2309" max="2315" width="15" style="5" customWidth="1"/>
    <col min="2316" max="2560" width="9.140625" style="5"/>
    <col min="2561" max="2561" width="5.7109375" style="5" customWidth="1"/>
    <col min="2562" max="2562" width="26.140625" style="5" customWidth="1"/>
    <col min="2563" max="2563" width="8.7109375" style="5" customWidth="1"/>
    <col min="2564" max="2564" width="37.140625" style="5" customWidth="1"/>
    <col min="2565" max="2571" width="15" style="5" customWidth="1"/>
    <col min="2572" max="2816" width="9.140625" style="5"/>
    <col min="2817" max="2817" width="5.7109375" style="5" customWidth="1"/>
    <col min="2818" max="2818" width="26.140625" style="5" customWidth="1"/>
    <col min="2819" max="2819" width="8.7109375" style="5" customWidth="1"/>
    <col min="2820" max="2820" width="37.140625" style="5" customWidth="1"/>
    <col min="2821" max="2827" width="15" style="5" customWidth="1"/>
    <col min="2828" max="3072" width="9.140625" style="5"/>
    <col min="3073" max="3073" width="5.7109375" style="5" customWidth="1"/>
    <col min="3074" max="3074" width="26.140625" style="5" customWidth="1"/>
    <col min="3075" max="3075" width="8.7109375" style="5" customWidth="1"/>
    <col min="3076" max="3076" width="37.140625" style="5" customWidth="1"/>
    <col min="3077" max="3083" width="15" style="5" customWidth="1"/>
    <col min="3084" max="3328" width="9.140625" style="5"/>
    <col min="3329" max="3329" width="5.7109375" style="5" customWidth="1"/>
    <col min="3330" max="3330" width="26.140625" style="5" customWidth="1"/>
    <col min="3331" max="3331" width="8.7109375" style="5" customWidth="1"/>
    <col min="3332" max="3332" width="37.140625" style="5" customWidth="1"/>
    <col min="3333" max="3339" width="15" style="5" customWidth="1"/>
    <col min="3340" max="3584" width="9.140625" style="5"/>
    <col min="3585" max="3585" width="5.7109375" style="5" customWidth="1"/>
    <col min="3586" max="3586" width="26.140625" style="5" customWidth="1"/>
    <col min="3587" max="3587" width="8.7109375" style="5" customWidth="1"/>
    <col min="3588" max="3588" width="37.140625" style="5" customWidth="1"/>
    <col min="3589" max="3595" width="15" style="5" customWidth="1"/>
    <col min="3596" max="3840" width="9.140625" style="5"/>
    <col min="3841" max="3841" width="5.7109375" style="5" customWidth="1"/>
    <col min="3842" max="3842" width="26.140625" style="5" customWidth="1"/>
    <col min="3843" max="3843" width="8.7109375" style="5" customWidth="1"/>
    <col min="3844" max="3844" width="37.140625" style="5" customWidth="1"/>
    <col min="3845" max="3851" width="15" style="5" customWidth="1"/>
    <col min="3852" max="4096" width="9.140625" style="5"/>
    <col min="4097" max="4097" width="5.7109375" style="5" customWidth="1"/>
    <col min="4098" max="4098" width="26.140625" style="5" customWidth="1"/>
    <col min="4099" max="4099" width="8.7109375" style="5" customWidth="1"/>
    <col min="4100" max="4100" width="37.140625" style="5" customWidth="1"/>
    <col min="4101" max="4107" width="15" style="5" customWidth="1"/>
    <col min="4108" max="4352" width="9.140625" style="5"/>
    <col min="4353" max="4353" width="5.7109375" style="5" customWidth="1"/>
    <col min="4354" max="4354" width="26.140625" style="5" customWidth="1"/>
    <col min="4355" max="4355" width="8.7109375" style="5" customWidth="1"/>
    <col min="4356" max="4356" width="37.140625" style="5" customWidth="1"/>
    <col min="4357" max="4363" width="15" style="5" customWidth="1"/>
    <col min="4364" max="4608" width="9.140625" style="5"/>
    <col min="4609" max="4609" width="5.7109375" style="5" customWidth="1"/>
    <col min="4610" max="4610" width="26.140625" style="5" customWidth="1"/>
    <col min="4611" max="4611" width="8.7109375" style="5" customWidth="1"/>
    <col min="4612" max="4612" width="37.140625" style="5" customWidth="1"/>
    <col min="4613" max="4619" width="15" style="5" customWidth="1"/>
    <col min="4620" max="4864" width="9.140625" style="5"/>
    <col min="4865" max="4865" width="5.7109375" style="5" customWidth="1"/>
    <col min="4866" max="4866" width="26.140625" style="5" customWidth="1"/>
    <col min="4867" max="4867" width="8.7109375" style="5" customWidth="1"/>
    <col min="4868" max="4868" width="37.140625" style="5" customWidth="1"/>
    <col min="4869" max="4875" width="15" style="5" customWidth="1"/>
    <col min="4876" max="5120" width="9.140625" style="5"/>
    <col min="5121" max="5121" width="5.7109375" style="5" customWidth="1"/>
    <col min="5122" max="5122" width="26.140625" style="5" customWidth="1"/>
    <col min="5123" max="5123" width="8.7109375" style="5" customWidth="1"/>
    <col min="5124" max="5124" width="37.140625" style="5" customWidth="1"/>
    <col min="5125" max="5131" width="15" style="5" customWidth="1"/>
    <col min="5132" max="5376" width="9.140625" style="5"/>
    <col min="5377" max="5377" width="5.7109375" style="5" customWidth="1"/>
    <col min="5378" max="5378" width="26.140625" style="5" customWidth="1"/>
    <col min="5379" max="5379" width="8.7109375" style="5" customWidth="1"/>
    <col min="5380" max="5380" width="37.140625" style="5" customWidth="1"/>
    <col min="5381" max="5387" width="15" style="5" customWidth="1"/>
    <col min="5388" max="5632" width="9.140625" style="5"/>
    <col min="5633" max="5633" width="5.7109375" style="5" customWidth="1"/>
    <col min="5634" max="5634" width="26.140625" style="5" customWidth="1"/>
    <col min="5635" max="5635" width="8.7109375" style="5" customWidth="1"/>
    <col min="5636" max="5636" width="37.140625" style="5" customWidth="1"/>
    <col min="5637" max="5643" width="15" style="5" customWidth="1"/>
    <col min="5644" max="5888" width="9.140625" style="5"/>
    <col min="5889" max="5889" width="5.7109375" style="5" customWidth="1"/>
    <col min="5890" max="5890" width="26.140625" style="5" customWidth="1"/>
    <col min="5891" max="5891" width="8.7109375" style="5" customWidth="1"/>
    <col min="5892" max="5892" width="37.140625" style="5" customWidth="1"/>
    <col min="5893" max="5899" width="15" style="5" customWidth="1"/>
    <col min="5900" max="6144" width="9.140625" style="5"/>
    <col min="6145" max="6145" width="5.7109375" style="5" customWidth="1"/>
    <col min="6146" max="6146" width="26.140625" style="5" customWidth="1"/>
    <col min="6147" max="6147" width="8.7109375" style="5" customWidth="1"/>
    <col min="6148" max="6148" width="37.140625" style="5" customWidth="1"/>
    <col min="6149" max="6155" width="15" style="5" customWidth="1"/>
    <col min="6156" max="6400" width="9.140625" style="5"/>
    <col min="6401" max="6401" width="5.7109375" style="5" customWidth="1"/>
    <col min="6402" max="6402" width="26.140625" style="5" customWidth="1"/>
    <col min="6403" max="6403" width="8.7109375" style="5" customWidth="1"/>
    <col min="6404" max="6404" width="37.140625" style="5" customWidth="1"/>
    <col min="6405" max="6411" width="15" style="5" customWidth="1"/>
    <col min="6412" max="6656" width="9.140625" style="5"/>
    <col min="6657" max="6657" width="5.7109375" style="5" customWidth="1"/>
    <col min="6658" max="6658" width="26.140625" style="5" customWidth="1"/>
    <col min="6659" max="6659" width="8.7109375" style="5" customWidth="1"/>
    <col min="6660" max="6660" width="37.140625" style="5" customWidth="1"/>
    <col min="6661" max="6667" width="15" style="5" customWidth="1"/>
    <col min="6668" max="6912" width="9.140625" style="5"/>
    <col min="6913" max="6913" width="5.7109375" style="5" customWidth="1"/>
    <col min="6914" max="6914" width="26.140625" style="5" customWidth="1"/>
    <col min="6915" max="6915" width="8.7109375" style="5" customWidth="1"/>
    <col min="6916" max="6916" width="37.140625" style="5" customWidth="1"/>
    <col min="6917" max="6923" width="15" style="5" customWidth="1"/>
    <col min="6924" max="7168" width="9.140625" style="5"/>
    <col min="7169" max="7169" width="5.7109375" style="5" customWidth="1"/>
    <col min="7170" max="7170" width="26.140625" style="5" customWidth="1"/>
    <col min="7171" max="7171" width="8.7109375" style="5" customWidth="1"/>
    <col min="7172" max="7172" width="37.140625" style="5" customWidth="1"/>
    <col min="7173" max="7179" width="15" style="5" customWidth="1"/>
    <col min="7180" max="7424" width="9.140625" style="5"/>
    <col min="7425" max="7425" width="5.7109375" style="5" customWidth="1"/>
    <col min="7426" max="7426" width="26.140625" style="5" customWidth="1"/>
    <col min="7427" max="7427" width="8.7109375" style="5" customWidth="1"/>
    <col min="7428" max="7428" width="37.140625" style="5" customWidth="1"/>
    <col min="7429" max="7435" width="15" style="5" customWidth="1"/>
    <col min="7436" max="7680" width="9.140625" style="5"/>
    <col min="7681" max="7681" width="5.7109375" style="5" customWidth="1"/>
    <col min="7682" max="7682" width="26.140625" style="5" customWidth="1"/>
    <col min="7683" max="7683" width="8.7109375" style="5" customWidth="1"/>
    <col min="7684" max="7684" width="37.140625" style="5" customWidth="1"/>
    <col min="7685" max="7691" width="15" style="5" customWidth="1"/>
    <col min="7692" max="7936" width="9.140625" style="5"/>
    <col min="7937" max="7937" width="5.7109375" style="5" customWidth="1"/>
    <col min="7938" max="7938" width="26.140625" style="5" customWidth="1"/>
    <col min="7939" max="7939" width="8.7109375" style="5" customWidth="1"/>
    <col min="7940" max="7940" width="37.140625" style="5" customWidth="1"/>
    <col min="7941" max="7947" width="15" style="5" customWidth="1"/>
    <col min="7948" max="8192" width="9.140625" style="5"/>
    <col min="8193" max="8193" width="5.7109375" style="5" customWidth="1"/>
    <col min="8194" max="8194" width="26.140625" style="5" customWidth="1"/>
    <col min="8195" max="8195" width="8.7109375" style="5" customWidth="1"/>
    <col min="8196" max="8196" width="37.140625" style="5" customWidth="1"/>
    <col min="8197" max="8203" width="15" style="5" customWidth="1"/>
    <col min="8204" max="8448" width="9.140625" style="5"/>
    <col min="8449" max="8449" width="5.7109375" style="5" customWidth="1"/>
    <col min="8450" max="8450" width="26.140625" style="5" customWidth="1"/>
    <col min="8451" max="8451" width="8.7109375" style="5" customWidth="1"/>
    <col min="8452" max="8452" width="37.140625" style="5" customWidth="1"/>
    <col min="8453" max="8459" width="15" style="5" customWidth="1"/>
    <col min="8460" max="8704" width="9.140625" style="5"/>
    <col min="8705" max="8705" width="5.7109375" style="5" customWidth="1"/>
    <col min="8706" max="8706" width="26.140625" style="5" customWidth="1"/>
    <col min="8707" max="8707" width="8.7109375" style="5" customWidth="1"/>
    <col min="8708" max="8708" width="37.140625" style="5" customWidth="1"/>
    <col min="8709" max="8715" width="15" style="5" customWidth="1"/>
    <col min="8716" max="8960" width="9.140625" style="5"/>
    <col min="8961" max="8961" width="5.7109375" style="5" customWidth="1"/>
    <col min="8962" max="8962" width="26.140625" style="5" customWidth="1"/>
    <col min="8963" max="8963" width="8.7109375" style="5" customWidth="1"/>
    <col min="8964" max="8964" width="37.140625" style="5" customWidth="1"/>
    <col min="8965" max="8971" width="15" style="5" customWidth="1"/>
    <col min="8972" max="9216" width="9.140625" style="5"/>
    <col min="9217" max="9217" width="5.7109375" style="5" customWidth="1"/>
    <col min="9218" max="9218" width="26.140625" style="5" customWidth="1"/>
    <col min="9219" max="9219" width="8.7109375" style="5" customWidth="1"/>
    <col min="9220" max="9220" width="37.140625" style="5" customWidth="1"/>
    <col min="9221" max="9227" width="15" style="5" customWidth="1"/>
    <col min="9228" max="9472" width="9.140625" style="5"/>
    <col min="9473" max="9473" width="5.7109375" style="5" customWidth="1"/>
    <col min="9474" max="9474" width="26.140625" style="5" customWidth="1"/>
    <col min="9475" max="9475" width="8.7109375" style="5" customWidth="1"/>
    <col min="9476" max="9476" width="37.140625" style="5" customWidth="1"/>
    <col min="9477" max="9483" width="15" style="5" customWidth="1"/>
    <col min="9484" max="9728" width="9.140625" style="5"/>
    <col min="9729" max="9729" width="5.7109375" style="5" customWidth="1"/>
    <col min="9730" max="9730" width="26.140625" style="5" customWidth="1"/>
    <col min="9731" max="9731" width="8.7109375" style="5" customWidth="1"/>
    <col min="9732" max="9732" width="37.140625" style="5" customWidth="1"/>
    <col min="9733" max="9739" width="15" style="5" customWidth="1"/>
    <col min="9740" max="9984" width="9.140625" style="5"/>
    <col min="9985" max="9985" width="5.7109375" style="5" customWidth="1"/>
    <col min="9986" max="9986" width="26.140625" style="5" customWidth="1"/>
    <col min="9987" max="9987" width="8.7109375" style="5" customWidth="1"/>
    <col min="9988" max="9988" width="37.140625" style="5" customWidth="1"/>
    <col min="9989" max="9995" width="15" style="5" customWidth="1"/>
    <col min="9996" max="10240" width="9.140625" style="5"/>
    <col min="10241" max="10241" width="5.7109375" style="5" customWidth="1"/>
    <col min="10242" max="10242" width="26.140625" style="5" customWidth="1"/>
    <col min="10243" max="10243" width="8.7109375" style="5" customWidth="1"/>
    <col min="10244" max="10244" width="37.140625" style="5" customWidth="1"/>
    <col min="10245" max="10251" width="15" style="5" customWidth="1"/>
    <col min="10252" max="10496" width="9.140625" style="5"/>
    <col min="10497" max="10497" width="5.7109375" style="5" customWidth="1"/>
    <col min="10498" max="10498" width="26.140625" style="5" customWidth="1"/>
    <col min="10499" max="10499" width="8.7109375" style="5" customWidth="1"/>
    <col min="10500" max="10500" width="37.140625" style="5" customWidth="1"/>
    <col min="10501" max="10507" width="15" style="5" customWidth="1"/>
    <col min="10508" max="10752" width="9.140625" style="5"/>
    <col min="10753" max="10753" width="5.7109375" style="5" customWidth="1"/>
    <col min="10754" max="10754" width="26.140625" style="5" customWidth="1"/>
    <col min="10755" max="10755" width="8.7109375" style="5" customWidth="1"/>
    <col min="10756" max="10756" width="37.140625" style="5" customWidth="1"/>
    <col min="10757" max="10763" width="15" style="5" customWidth="1"/>
    <col min="10764" max="11008" width="9.140625" style="5"/>
    <col min="11009" max="11009" width="5.7109375" style="5" customWidth="1"/>
    <col min="11010" max="11010" width="26.140625" style="5" customWidth="1"/>
    <col min="11011" max="11011" width="8.7109375" style="5" customWidth="1"/>
    <col min="11012" max="11012" width="37.140625" style="5" customWidth="1"/>
    <col min="11013" max="11019" width="15" style="5" customWidth="1"/>
    <col min="11020" max="11264" width="9.140625" style="5"/>
    <col min="11265" max="11265" width="5.7109375" style="5" customWidth="1"/>
    <col min="11266" max="11266" width="26.140625" style="5" customWidth="1"/>
    <col min="11267" max="11267" width="8.7109375" style="5" customWidth="1"/>
    <col min="11268" max="11268" width="37.140625" style="5" customWidth="1"/>
    <col min="11269" max="11275" width="15" style="5" customWidth="1"/>
    <col min="11276" max="11520" width="9.140625" style="5"/>
    <col min="11521" max="11521" width="5.7109375" style="5" customWidth="1"/>
    <col min="11522" max="11522" width="26.140625" style="5" customWidth="1"/>
    <col min="11523" max="11523" width="8.7109375" style="5" customWidth="1"/>
    <col min="11524" max="11524" width="37.140625" style="5" customWidth="1"/>
    <col min="11525" max="11531" width="15" style="5" customWidth="1"/>
    <col min="11532" max="11776" width="9.140625" style="5"/>
    <col min="11777" max="11777" width="5.7109375" style="5" customWidth="1"/>
    <col min="11778" max="11778" width="26.140625" style="5" customWidth="1"/>
    <col min="11779" max="11779" width="8.7109375" style="5" customWidth="1"/>
    <col min="11780" max="11780" width="37.140625" style="5" customWidth="1"/>
    <col min="11781" max="11787" width="15" style="5" customWidth="1"/>
    <col min="11788" max="12032" width="9.140625" style="5"/>
    <col min="12033" max="12033" width="5.7109375" style="5" customWidth="1"/>
    <col min="12034" max="12034" width="26.140625" style="5" customWidth="1"/>
    <col min="12035" max="12035" width="8.7109375" style="5" customWidth="1"/>
    <col min="12036" max="12036" width="37.140625" style="5" customWidth="1"/>
    <col min="12037" max="12043" width="15" style="5" customWidth="1"/>
    <col min="12044" max="12288" width="9.140625" style="5"/>
    <col min="12289" max="12289" width="5.7109375" style="5" customWidth="1"/>
    <col min="12290" max="12290" width="26.140625" style="5" customWidth="1"/>
    <col min="12291" max="12291" width="8.7109375" style="5" customWidth="1"/>
    <col min="12292" max="12292" width="37.140625" style="5" customWidth="1"/>
    <col min="12293" max="12299" width="15" style="5" customWidth="1"/>
    <col min="12300" max="12544" width="9.140625" style="5"/>
    <col min="12545" max="12545" width="5.7109375" style="5" customWidth="1"/>
    <col min="12546" max="12546" width="26.140625" style="5" customWidth="1"/>
    <col min="12547" max="12547" width="8.7109375" style="5" customWidth="1"/>
    <col min="12548" max="12548" width="37.140625" style="5" customWidth="1"/>
    <col min="12549" max="12555" width="15" style="5" customWidth="1"/>
    <col min="12556" max="12800" width="9.140625" style="5"/>
    <col min="12801" max="12801" width="5.7109375" style="5" customWidth="1"/>
    <col min="12802" max="12802" width="26.140625" style="5" customWidth="1"/>
    <col min="12803" max="12803" width="8.7109375" style="5" customWidth="1"/>
    <col min="12804" max="12804" width="37.140625" style="5" customWidth="1"/>
    <col min="12805" max="12811" width="15" style="5" customWidth="1"/>
    <col min="12812" max="13056" width="9.140625" style="5"/>
    <col min="13057" max="13057" width="5.7109375" style="5" customWidth="1"/>
    <col min="13058" max="13058" width="26.140625" style="5" customWidth="1"/>
    <col min="13059" max="13059" width="8.7109375" style="5" customWidth="1"/>
    <col min="13060" max="13060" width="37.140625" style="5" customWidth="1"/>
    <col min="13061" max="13067" width="15" style="5" customWidth="1"/>
    <col min="13068" max="13312" width="9.140625" style="5"/>
    <col min="13313" max="13313" width="5.7109375" style="5" customWidth="1"/>
    <col min="13314" max="13314" width="26.140625" style="5" customWidth="1"/>
    <col min="13315" max="13315" width="8.7109375" style="5" customWidth="1"/>
    <col min="13316" max="13316" width="37.140625" style="5" customWidth="1"/>
    <col min="13317" max="13323" width="15" style="5" customWidth="1"/>
    <col min="13324" max="13568" width="9.140625" style="5"/>
    <col min="13569" max="13569" width="5.7109375" style="5" customWidth="1"/>
    <col min="13570" max="13570" width="26.140625" style="5" customWidth="1"/>
    <col min="13571" max="13571" width="8.7109375" style="5" customWidth="1"/>
    <col min="13572" max="13572" width="37.140625" style="5" customWidth="1"/>
    <col min="13573" max="13579" width="15" style="5" customWidth="1"/>
    <col min="13580" max="13824" width="9.140625" style="5"/>
    <col min="13825" max="13825" width="5.7109375" style="5" customWidth="1"/>
    <col min="13826" max="13826" width="26.140625" style="5" customWidth="1"/>
    <col min="13827" max="13827" width="8.7109375" style="5" customWidth="1"/>
    <col min="13828" max="13828" width="37.140625" style="5" customWidth="1"/>
    <col min="13829" max="13835" width="15" style="5" customWidth="1"/>
    <col min="13836" max="14080" width="9.140625" style="5"/>
    <col min="14081" max="14081" width="5.7109375" style="5" customWidth="1"/>
    <col min="14082" max="14082" width="26.140625" style="5" customWidth="1"/>
    <col min="14083" max="14083" width="8.7109375" style="5" customWidth="1"/>
    <col min="14084" max="14084" width="37.140625" style="5" customWidth="1"/>
    <col min="14085" max="14091" width="15" style="5" customWidth="1"/>
    <col min="14092" max="14336" width="9.140625" style="5"/>
    <col min="14337" max="14337" width="5.7109375" style="5" customWidth="1"/>
    <col min="14338" max="14338" width="26.140625" style="5" customWidth="1"/>
    <col min="14339" max="14339" width="8.7109375" style="5" customWidth="1"/>
    <col min="14340" max="14340" width="37.140625" style="5" customWidth="1"/>
    <col min="14341" max="14347" width="15" style="5" customWidth="1"/>
    <col min="14348" max="14592" width="9.140625" style="5"/>
    <col min="14593" max="14593" width="5.7109375" style="5" customWidth="1"/>
    <col min="14594" max="14594" width="26.140625" style="5" customWidth="1"/>
    <col min="14595" max="14595" width="8.7109375" style="5" customWidth="1"/>
    <col min="14596" max="14596" width="37.140625" style="5" customWidth="1"/>
    <col min="14597" max="14603" width="15" style="5" customWidth="1"/>
    <col min="14604" max="14848" width="9.140625" style="5"/>
    <col min="14849" max="14849" width="5.7109375" style="5" customWidth="1"/>
    <col min="14850" max="14850" width="26.140625" style="5" customWidth="1"/>
    <col min="14851" max="14851" width="8.7109375" style="5" customWidth="1"/>
    <col min="14852" max="14852" width="37.140625" style="5" customWidth="1"/>
    <col min="14853" max="14859" width="15" style="5" customWidth="1"/>
    <col min="14860" max="15104" width="9.140625" style="5"/>
    <col min="15105" max="15105" width="5.7109375" style="5" customWidth="1"/>
    <col min="15106" max="15106" width="26.140625" style="5" customWidth="1"/>
    <col min="15107" max="15107" width="8.7109375" style="5" customWidth="1"/>
    <col min="15108" max="15108" width="37.140625" style="5" customWidth="1"/>
    <col min="15109" max="15115" width="15" style="5" customWidth="1"/>
    <col min="15116" max="15360" width="9.140625" style="5"/>
    <col min="15361" max="15361" width="5.7109375" style="5" customWidth="1"/>
    <col min="15362" max="15362" width="26.140625" style="5" customWidth="1"/>
    <col min="15363" max="15363" width="8.7109375" style="5" customWidth="1"/>
    <col min="15364" max="15364" width="37.140625" style="5" customWidth="1"/>
    <col min="15365" max="15371" width="15" style="5" customWidth="1"/>
    <col min="15372" max="15616" width="9.140625" style="5"/>
    <col min="15617" max="15617" width="5.7109375" style="5" customWidth="1"/>
    <col min="15618" max="15618" width="26.140625" style="5" customWidth="1"/>
    <col min="15619" max="15619" width="8.7109375" style="5" customWidth="1"/>
    <col min="15620" max="15620" width="37.140625" style="5" customWidth="1"/>
    <col min="15621" max="15627" width="15" style="5" customWidth="1"/>
    <col min="15628" max="15872" width="9.140625" style="5"/>
    <col min="15873" max="15873" width="5.7109375" style="5" customWidth="1"/>
    <col min="15874" max="15874" width="26.140625" style="5" customWidth="1"/>
    <col min="15875" max="15875" width="8.7109375" style="5" customWidth="1"/>
    <col min="15876" max="15876" width="37.140625" style="5" customWidth="1"/>
    <col min="15877" max="15883" width="15" style="5" customWidth="1"/>
    <col min="15884" max="16128" width="9.140625" style="5"/>
    <col min="16129" max="16129" width="5.7109375" style="5" customWidth="1"/>
    <col min="16130" max="16130" width="26.140625" style="5" customWidth="1"/>
    <col min="16131" max="16131" width="8.7109375" style="5" customWidth="1"/>
    <col min="16132" max="16132" width="37.140625" style="5" customWidth="1"/>
    <col min="16133" max="16139" width="15" style="5" customWidth="1"/>
    <col min="16140" max="16384" width="9.140625" style="5"/>
  </cols>
  <sheetData>
    <row r="3" spans="1:11" x14ac:dyDescent="0.2">
      <c r="B3" s="2" t="s">
        <v>0</v>
      </c>
      <c r="C3" s="2"/>
      <c r="D3" s="2"/>
      <c r="E3" s="3"/>
      <c r="F3" s="3"/>
      <c r="G3" s="3"/>
      <c r="H3" s="3"/>
      <c r="I3" s="3"/>
      <c r="J3" s="3"/>
    </row>
    <row r="4" spans="1:11" x14ac:dyDescent="0.2">
      <c r="B4" s="2" t="s">
        <v>1</v>
      </c>
      <c r="C4" s="2"/>
      <c r="D4" s="2"/>
      <c r="E4" s="3"/>
      <c r="F4" s="3"/>
      <c r="G4" s="3"/>
      <c r="H4" s="3"/>
      <c r="I4" s="3"/>
      <c r="J4" s="3"/>
    </row>
    <row r="5" spans="1:11" x14ac:dyDescent="0.2">
      <c r="B5" s="2" t="s">
        <v>2</v>
      </c>
      <c r="C5" s="2"/>
      <c r="D5" s="2"/>
      <c r="E5" s="3"/>
      <c r="F5" s="3"/>
      <c r="G5" s="3"/>
      <c r="H5" s="3"/>
      <c r="I5" s="3"/>
      <c r="J5" s="3"/>
    </row>
    <row r="7" spans="1:11" ht="18" x14ac:dyDescent="0.25">
      <c r="A7" s="6" t="s">
        <v>3</v>
      </c>
      <c r="B7" s="7" t="s">
        <v>977</v>
      </c>
      <c r="C7" s="8"/>
      <c r="D7" s="9"/>
      <c r="E7" s="10"/>
      <c r="F7" s="10"/>
      <c r="G7" s="10"/>
      <c r="H7" s="10"/>
      <c r="I7" s="10"/>
      <c r="J7" s="11"/>
      <c r="K7" s="12"/>
    </row>
    <row r="8" spans="1:11" ht="13.5" thickBot="1" x14ac:dyDescent="0.25">
      <c r="A8" s="1" t="s">
        <v>3</v>
      </c>
      <c r="C8" s="13"/>
      <c r="E8" s="12"/>
      <c r="F8" s="12"/>
      <c r="G8" s="12"/>
      <c r="H8" s="12"/>
      <c r="I8" s="12"/>
      <c r="J8" s="12"/>
      <c r="K8" s="12"/>
    </row>
    <row r="9" spans="1:11" ht="34.5" customHeight="1" thickBot="1" x14ac:dyDescent="0.25">
      <c r="A9" s="1" t="s">
        <v>3</v>
      </c>
      <c r="B9" s="14"/>
      <c r="C9" s="15"/>
      <c r="D9" s="16" t="s">
        <v>5</v>
      </c>
      <c r="E9" s="138" t="s">
        <v>6</v>
      </c>
      <c r="F9" s="139"/>
      <c r="G9" s="138" t="s">
        <v>7</v>
      </c>
      <c r="H9" s="139"/>
      <c r="I9" s="17"/>
      <c r="J9" s="17"/>
      <c r="K9" s="12"/>
    </row>
    <row r="10" spans="1:11" ht="34.5" customHeight="1" x14ac:dyDescent="0.2">
      <c r="A10" s="1" t="s">
        <v>3</v>
      </c>
      <c r="B10" s="18" t="s">
        <v>8</v>
      </c>
      <c r="C10" s="19" t="s">
        <v>9</v>
      </c>
      <c r="D10" s="20" t="s">
        <v>10</v>
      </c>
      <c r="E10" s="21" t="s">
        <v>11</v>
      </c>
      <c r="F10" s="22" t="s">
        <v>12</v>
      </c>
      <c r="G10" s="21" t="s">
        <v>13</v>
      </c>
      <c r="H10" s="22" t="s">
        <v>14</v>
      </c>
      <c r="I10" s="22" t="s">
        <v>15</v>
      </c>
      <c r="J10" s="22" t="s">
        <v>16</v>
      </c>
      <c r="K10" s="12"/>
    </row>
    <row r="11" spans="1:11" ht="13.5" customHeight="1" thickBot="1" x14ac:dyDescent="0.25">
      <c r="A11" s="1" t="s">
        <v>3</v>
      </c>
      <c r="B11" s="23"/>
      <c r="C11" s="24"/>
      <c r="D11" s="25"/>
      <c r="E11" s="26"/>
      <c r="F11" s="27"/>
      <c r="G11" s="26"/>
      <c r="H11" s="27"/>
      <c r="I11" s="27"/>
      <c r="J11" s="27"/>
      <c r="K11" s="12"/>
    </row>
    <row r="12" spans="1:11" ht="13.5" thickBot="1" x14ac:dyDescent="0.25">
      <c r="A12" s="1" t="s">
        <v>3</v>
      </c>
      <c r="B12" s="28" t="s">
        <v>1120</v>
      </c>
      <c r="C12" s="29"/>
      <c r="D12" s="30"/>
      <c r="E12" s="31"/>
      <c r="F12" s="32"/>
      <c r="G12" s="31"/>
      <c r="H12" s="32"/>
      <c r="I12" s="32"/>
      <c r="J12" s="32"/>
      <c r="K12" s="12"/>
    </row>
    <row r="13" spans="1:11" x14ac:dyDescent="0.2">
      <c r="A13" s="1" t="s">
        <v>3</v>
      </c>
      <c r="B13" s="33" t="s">
        <v>24</v>
      </c>
      <c r="C13" s="34" t="s">
        <v>978</v>
      </c>
      <c r="D13" s="35" t="s">
        <v>979</v>
      </c>
      <c r="E13" s="36">
        <v>157730</v>
      </c>
      <c r="F13" s="37">
        <v>84587.44</v>
      </c>
      <c r="G13" s="36">
        <v>57027.199999999997</v>
      </c>
      <c r="H13" s="37">
        <v>71677.2</v>
      </c>
      <c r="I13" s="38">
        <v>1465.4</v>
      </c>
      <c r="J13" s="38">
        <f>E13-(F13+H13+I13)</f>
        <v>-4.0000000008149073E-2</v>
      </c>
      <c r="K13" s="12"/>
    </row>
    <row r="14" spans="1:11" x14ac:dyDescent="0.2">
      <c r="A14" s="1" t="s">
        <v>3</v>
      </c>
      <c r="B14" s="39"/>
      <c r="C14" s="40"/>
      <c r="D14" s="41" t="s">
        <v>44</v>
      </c>
      <c r="E14" s="42"/>
      <c r="F14" s="43"/>
      <c r="G14" s="42"/>
      <c r="H14" s="43"/>
      <c r="I14" s="44">
        <v>1465.4</v>
      </c>
      <c r="J14" s="44"/>
      <c r="K14" s="12"/>
    </row>
    <row r="15" spans="1:11" x14ac:dyDescent="0.2">
      <c r="A15" s="1" t="s">
        <v>3</v>
      </c>
      <c r="B15" s="33" t="s">
        <v>24</v>
      </c>
      <c r="C15" s="34" t="s">
        <v>980</v>
      </c>
      <c r="D15" s="35" t="s">
        <v>981</v>
      </c>
      <c r="E15" s="36">
        <v>68750</v>
      </c>
      <c r="F15" s="37">
        <v>488.1</v>
      </c>
      <c r="G15" s="36">
        <v>39056</v>
      </c>
      <c r="H15" s="37">
        <v>39056</v>
      </c>
      <c r="I15" s="38">
        <v>29000</v>
      </c>
      <c r="J15" s="38">
        <f>E15-(F15+H15+I15)</f>
        <v>205.89999999999418</v>
      </c>
      <c r="K15" s="12"/>
    </row>
    <row r="16" spans="1:11" x14ac:dyDescent="0.2">
      <c r="A16" s="1" t="s">
        <v>3</v>
      </c>
      <c r="B16" s="39"/>
      <c r="C16" s="40"/>
      <c r="D16" s="41" t="s">
        <v>44</v>
      </c>
      <c r="E16" s="42"/>
      <c r="F16" s="43"/>
      <c r="G16" s="42"/>
      <c r="H16" s="43"/>
      <c r="I16" s="44">
        <v>29000</v>
      </c>
      <c r="J16" s="44"/>
      <c r="K16" s="12"/>
    </row>
    <row r="17" spans="1:11" x14ac:dyDescent="0.2">
      <c r="A17" s="1" t="s">
        <v>3</v>
      </c>
      <c r="B17" s="33" t="s">
        <v>24</v>
      </c>
      <c r="C17" s="34" t="s">
        <v>982</v>
      </c>
      <c r="D17" s="35" t="s">
        <v>983</v>
      </c>
      <c r="E17" s="36">
        <v>25125</v>
      </c>
      <c r="F17" s="37">
        <v>6353.77</v>
      </c>
      <c r="G17" s="36">
        <v>17595</v>
      </c>
      <c r="H17" s="37">
        <v>17595</v>
      </c>
      <c r="I17" s="38">
        <v>1176.2</v>
      </c>
      <c r="J17" s="38">
        <f>E17-(F17+H17+I17)</f>
        <v>2.9999999998835847E-2</v>
      </c>
      <c r="K17" s="12"/>
    </row>
    <row r="18" spans="1:11" x14ac:dyDescent="0.2">
      <c r="A18" s="1" t="s">
        <v>3</v>
      </c>
      <c r="B18" s="39"/>
      <c r="C18" s="40"/>
      <c r="D18" s="41" t="s">
        <v>44</v>
      </c>
      <c r="E18" s="42"/>
      <c r="F18" s="43"/>
      <c r="G18" s="42"/>
      <c r="H18" s="43"/>
      <c r="I18" s="44">
        <v>1176.2</v>
      </c>
      <c r="J18" s="44"/>
      <c r="K18" s="12"/>
    </row>
    <row r="19" spans="1:11" x14ac:dyDescent="0.2">
      <c r="A19" s="1" t="s">
        <v>3</v>
      </c>
      <c r="B19" s="33" t="s">
        <v>24</v>
      </c>
      <c r="C19" s="34" t="s">
        <v>984</v>
      </c>
      <c r="D19" s="35" t="s">
        <v>985</v>
      </c>
      <c r="E19" s="36">
        <v>1000000</v>
      </c>
      <c r="F19" s="37">
        <v>14155.05</v>
      </c>
      <c r="G19" s="36">
        <v>185000</v>
      </c>
      <c r="H19" s="37">
        <v>185000</v>
      </c>
      <c r="I19" s="38">
        <v>223105</v>
      </c>
      <c r="J19" s="38">
        <f>E19-(F19+H19+I19)</f>
        <v>577739.94999999995</v>
      </c>
      <c r="K19" s="12"/>
    </row>
    <row r="20" spans="1:11" x14ac:dyDescent="0.2">
      <c r="A20" s="1" t="s">
        <v>3</v>
      </c>
      <c r="B20" s="39"/>
      <c r="C20" s="40"/>
      <c r="D20" s="41" t="s">
        <v>44</v>
      </c>
      <c r="E20" s="42"/>
      <c r="F20" s="43"/>
      <c r="G20" s="42"/>
      <c r="H20" s="43"/>
      <c r="I20" s="44">
        <v>182669.6</v>
      </c>
      <c r="J20" s="44"/>
      <c r="K20" s="12"/>
    </row>
    <row r="21" spans="1:11" ht="13.5" thickBot="1" x14ac:dyDescent="0.25">
      <c r="A21" s="1" t="s">
        <v>3</v>
      </c>
      <c r="B21" s="39"/>
      <c r="C21" s="40"/>
      <c r="D21" s="41" t="s">
        <v>31</v>
      </c>
      <c r="E21" s="42"/>
      <c r="F21" s="43"/>
      <c r="G21" s="42"/>
      <c r="H21" s="43"/>
      <c r="I21" s="44">
        <v>40435.4</v>
      </c>
      <c r="J21" s="44"/>
      <c r="K21" s="12"/>
    </row>
    <row r="22" spans="1:11" ht="13.5" thickBot="1" x14ac:dyDescent="0.25">
      <c r="A22" s="1" t="s">
        <v>3</v>
      </c>
      <c r="B22" s="28" t="s">
        <v>1121</v>
      </c>
      <c r="C22" s="29"/>
      <c r="D22" s="30"/>
      <c r="E22" s="31">
        <v>1251605</v>
      </c>
      <c r="F22" s="32">
        <v>105584.37</v>
      </c>
      <c r="G22" s="31">
        <v>298678.2</v>
      </c>
      <c r="H22" s="32">
        <v>313328.2</v>
      </c>
      <c r="I22" s="32">
        <v>254746.6</v>
      </c>
      <c r="J22" s="32">
        <v>577945.82999999996</v>
      </c>
      <c r="K22" s="12"/>
    </row>
    <row r="23" spans="1:11" ht="13.5" thickBot="1" x14ac:dyDescent="0.25">
      <c r="A23" s="1" t="s">
        <v>3</v>
      </c>
      <c r="B23" s="28" t="s">
        <v>867</v>
      </c>
      <c r="C23" s="29"/>
      <c r="D23" s="30"/>
      <c r="E23" s="31"/>
      <c r="F23" s="32"/>
      <c r="G23" s="31"/>
      <c r="H23" s="32"/>
      <c r="I23" s="32"/>
      <c r="J23" s="32"/>
      <c r="K23" s="12"/>
    </row>
    <row r="24" spans="1:11" x14ac:dyDescent="0.2">
      <c r="A24" s="1" t="s">
        <v>3</v>
      </c>
      <c r="B24" s="33" t="s">
        <v>24</v>
      </c>
      <c r="C24" s="34" t="s">
        <v>986</v>
      </c>
      <c r="D24" s="35" t="s">
        <v>987</v>
      </c>
      <c r="E24" s="36">
        <v>900000</v>
      </c>
      <c r="F24" s="37">
        <v>78061.23</v>
      </c>
      <c r="G24" s="36">
        <v>30078</v>
      </c>
      <c r="H24" s="37">
        <v>0</v>
      </c>
      <c r="I24" s="38">
        <v>10000</v>
      </c>
      <c r="J24" s="38">
        <f>E24-(F24+H24+I24)</f>
        <v>811938.77</v>
      </c>
      <c r="K24" s="12"/>
    </row>
    <row r="25" spans="1:11" ht="13.5" thickBot="1" x14ac:dyDescent="0.25">
      <c r="A25" s="1" t="s">
        <v>3</v>
      </c>
      <c r="B25" s="39"/>
      <c r="C25" s="40"/>
      <c r="D25" s="41" t="s">
        <v>31</v>
      </c>
      <c r="E25" s="42"/>
      <c r="F25" s="43"/>
      <c r="G25" s="42"/>
      <c r="H25" s="43"/>
      <c r="I25" s="44">
        <v>10000</v>
      </c>
      <c r="J25" s="44"/>
      <c r="K25" s="12"/>
    </row>
    <row r="26" spans="1:11" ht="13.5" thickBot="1" x14ac:dyDescent="0.25">
      <c r="A26" s="1" t="s">
        <v>3</v>
      </c>
      <c r="B26" s="28" t="s">
        <v>923</v>
      </c>
      <c r="C26" s="29"/>
      <c r="D26" s="30"/>
      <c r="E26" s="31">
        <v>900000</v>
      </c>
      <c r="F26" s="32">
        <v>78061.23</v>
      </c>
      <c r="G26" s="31">
        <v>30078</v>
      </c>
      <c r="H26" s="32">
        <v>0</v>
      </c>
      <c r="I26" s="32">
        <v>10000</v>
      </c>
      <c r="J26" s="32">
        <v>811938.77</v>
      </c>
      <c r="K26" s="12"/>
    </row>
    <row r="27" spans="1:11" ht="13.5" thickBot="1" x14ac:dyDescent="0.25">
      <c r="A27" s="1" t="s">
        <v>3</v>
      </c>
      <c r="B27" s="28" t="s">
        <v>988</v>
      </c>
      <c r="C27" s="29"/>
      <c r="D27" s="30"/>
      <c r="E27" s="31"/>
      <c r="F27" s="32"/>
      <c r="G27" s="31"/>
      <c r="H27" s="32"/>
      <c r="I27" s="32"/>
      <c r="J27" s="32"/>
      <c r="K27" s="12"/>
    </row>
    <row r="28" spans="1:11" x14ac:dyDescent="0.2">
      <c r="A28" s="1" t="s">
        <v>3</v>
      </c>
      <c r="B28" s="33" t="s">
        <v>989</v>
      </c>
      <c r="C28" s="34" t="s">
        <v>990</v>
      </c>
      <c r="D28" s="35" t="s">
        <v>991</v>
      </c>
      <c r="E28" s="36">
        <v>200000</v>
      </c>
      <c r="F28" s="37">
        <v>21903.3</v>
      </c>
      <c r="G28" s="36">
        <v>30000</v>
      </c>
      <c r="H28" s="37">
        <v>37000</v>
      </c>
      <c r="I28" s="38">
        <v>30000</v>
      </c>
      <c r="J28" s="38">
        <f>E28-(F28+H28+I28)</f>
        <v>111096.7</v>
      </c>
      <c r="K28" s="12"/>
    </row>
    <row r="29" spans="1:11" x14ac:dyDescent="0.2">
      <c r="A29" s="1" t="s">
        <v>3</v>
      </c>
      <c r="B29" s="39"/>
      <c r="C29" s="40"/>
      <c r="D29" s="41" t="s">
        <v>31</v>
      </c>
      <c r="E29" s="42"/>
      <c r="F29" s="43"/>
      <c r="G29" s="42"/>
      <c r="H29" s="43"/>
      <c r="I29" s="44">
        <v>30000</v>
      </c>
      <c r="J29" s="44"/>
      <c r="K29" s="12"/>
    </row>
    <row r="30" spans="1:11" x14ac:dyDescent="0.2">
      <c r="A30" s="1" t="s">
        <v>3</v>
      </c>
      <c r="B30" s="33" t="s">
        <v>989</v>
      </c>
      <c r="C30" s="34" t="s">
        <v>992</v>
      </c>
      <c r="D30" s="35" t="s">
        <v>993</v>
      </c>
      <c r="E30" s="36">
        <v>600</v>
      </c>
      <c r="F30" s="37">
        <v>0</v>
      </c>
      <c r="G30" s="36">
        <v>0</v>
      </c>
      <c r="H30" s="37">
        <v>0</v>
      </c>
      <c r="I30" s="38">
        <v>100</v>
      </c>
      <c r="J30" s="38">
        <f>E30-(F30+H30+I30)</f>
        <v>500</v>
      </c>
      <c r="K30" s="12"/>
    </row>
    <row r="31" spans="1:11" x14ac:dyDescent="0.2">
      <c r="A31" s="1" t="s">
        <v>3</v>
      </c>
      <c r="B31" s="39"/>
      <c r="C31" s="40"/>
      <c r="D31" s="41" t="s">
        <v>31</v>
      </c>
      <c r="E31" s="42"/>
      <c r="F31" s="43"/>
      <c r="G31" s="42"/>
      <c r="H31" s="43"/>
      <c r="I31" s="44">
        <v>100</v>
      </c>
      <c r="J31" s="44"/>
      <c r="K31" s="12"/>
    </row>
    <row r="32" spans="1:11" x14ac:dyDescent="0.2">
      <c r="A32" s="1" t="s">
        <v>3</v>
      </c>
      <c r="B32" s="33" t="s">
        <v>24</v>
      </c>
      <c r="C32" s="34" t="s">
        <v>994</v>
      </c>
      <c r="D32" s="35" t="s">
        <v>995</v>
      </c>
      <c r="E32" s="36">
        <v>786000</v>
      </c>
      <c r="F32" s="37">
        <v>311884.62</v>
      </c>
      <c r="G32" s="36">
        <v>55000</v>
      </c>
      <c r="H32" s="37">
        <v>55000</v>
      </c>
      <c r="I32" s="38">
        <v>41000</v>
      </c>
      <c r="J32" s="38">
        <f>E32-(F32+H32+I32)</f>
        <v>378115.38</v>
      </c>
      <c r="K32" s="12"/>
    </row>
    <row r="33" spans="1:11" x14ac:dyDescent="0.2">
      <c r="A33" s="1" t="s">
        <v>3</v>
      </c>
      <c r="B33" s="39"/>
      <c r="C33" s="40"/>
      <c r="D33" s="41" t="s">
        <v>31</v>
      </c>
      <c r="E33" s="42"/>
      <c r="F33" s="43"/>
      <c r="G33" s="42"/>
      <c r="H33" s="43"/>
      <c r="I33" s="44">
        <v>41000</v>
      </c>
      <c r="J33" s="44"/>
      <c r="K33" s="12"/>
    </row>
    <row r="34" spans="1:11" x14ac:dyDescent="0.2">
      <c r="A34" s="1" t="s">
        <v>3</v>
      </c>
      <c r="B34" s="33" t="s">
        <v>24</v>
      </c>
      <c r="C34" s="34" t="s">
        <v>996</v>
      </c>
      <c r="D34" s="35" t="s">
        <v>997</v>
      </c>
      <c r="E34" s="36">
        <v>1502400</v>
      </c>
      <c r="F34" s="37">
        <v>99356.5</v>
      </c>
      <c r="G34" s="36">
        <v>77495.600000000006</v>
      </c>
      <c r="H34" s="37">
        <v>126240.6</v>
      </c>
      <c r="I34" s="38">
        <v>104446.7</v>
      </c>
      <c r="J34" s="38">
        <f>E34-(F34+H34+I34)</f>
        <v>1172356.2</v>
      </c>
      <c r="K34" s="12"/>
    </row>
    <row r="35" spans="1:11" x14ac:dyDescent="0.2">
      <c r="A35" s="1" t="s">
        <v>3</v>
      </c>
      <c r="B35" s="39"/>
      <c r="C35" s="40"/>
      <c r="D35" s="41" t="s">
        <v>31</v>
      </c>
      <c r="E35" s="42"/>
      <c r="F35" s="43"/>
      <c r="G35" s="42"/>
      <c r="H35" s="43"/>
      <c r="I35" s="44">
        <v>104446.7</v>
      </c>
      <c r="J35" s="44"/>
      <c r="K35" s="12"/>
    </row>
    <row r="36" spans="1:11" x14ac:dyDescent="0.2">
      <c r="A36" s="1" t="s">
        <v>3</v>
      </c>
      <c r="B36" s="33" t="s">
        <v>24</v>
      </c>
      <c r="C36" s="34" t="s">
        <v>998</v>
      </c>
      <c r="D36" s="35" t="s">
        <v>999</v>
      </c>
      <c r="E36" s="36">
        <v>510000</v>
      </c>
      <c r="F36" s="37">
        <v>960.62</v>
      </c>
      <c r="G36" s="36">
        <v>24700</v>
      </c>
      <c r="H36" s="37">
        <v>24700</v>
      </c>
      <c r="I36" s="38">
        <v>32000</v>
      </c>
      <c r="J36" s="38">
        <f>E36-(F36+H36+I36)</f>
        <v>452339.38</v>
      </c>
      <c r="K36" s="12"/>
    </row>
    <row r="37" spans="1:11" x14ac:dyDescent="0.2">
      <c r="A37" s="1" t="s">
        <v>3</v>
      </c>
      <c r="B37" s="39"/>
      <c r="C37" s="40"/>
      <c r="D37" s="41" t="s">
        <v>31</v>
      </c>
      <c r="E37" s="42"/>
      <c r="F37" s="43"/>
      <c r="G37" s="42"/>
      <c r="H37" s="43"/>
      <c r="I37" s="44">
        <v>32000</v>
      </c>
      <c r="J37" s="44"/>
      <c r="K37" s="12"/>
    </row>
    <row r="38" spans="1:11" x14ac:dyDescent="0.2">
      <c r="A38" s="1" t="s">
        <v>3</v>
      </c>
      <c r="B38" s="33" t="s">
        <v>24</v>
      </c>
      <c r="C38" s="34" t="s">
        <v>1000</v>
      </c>
      <c r="D38" s="35" t="s">
        <v>1001</v>
      </c>
      <c r="E38" s="36">
        <v>80000</v>
      </c>
      <c r="F38" s="37">
        <v>11990.91</v>
      </c>
      <c r="G38" s="36">
        <v>34479</v>
      </c>
      <c r="H38" s="37">
        <v>52979</v>
      </c>
      <c r="I38" s="38">
        <v>30000</v>
      </c>
      <c r="J38" s="38">
        <f>E38-(F38+H38+I38)</f>
        <v>-14969.910000000003</v>
      </c>
      <c r="K38" s="12"/>
    </row>
    <row r="39" spans="1:11" x14ac:dyDescent="0.2">
      <c r="A39" s="1" t="s">
        <v>3</v>
      </c>
      <c r="B39" s="39"/>
      <c r="C39" s="40"/>
      <c r="D39" s="41" t="s">
        <v>31</v>
      </c>
      <c r="E39" s="42"/>
      <c r="F39" s="43"/>
      <c r="G39" s="42"/>
      <c r="H39" s="43"/>
      <c r="I39" s="44">
        <v>30000</v>
      </c>
      <c r="J39" s="44"/>
      <c r="K39" s="12"/>
    </row>
    <row r="40" spans="1:11" x14ac:dyDescent="0.2">
      <c r="A40" s="1" t="s">
        <v>3</v>
      </c>
      <c r="B40" s="33" t="s">
        <v>24</v>
      </c>
      <c r="C40" s="34" t="s">
        <v>1002</v>
      </c>
      <c r="D40" s="35" t="s">
        <v>1003</v>
      </c>
      <c r="E40" s="36">
        <v>1500000</v>
      </c>
      <c r="F40" s="37">
        <v>119640.25</v>
      </c>
      <c r="G40" s="36">
        <v>200000</v>
      </c>
      <c r="H40" s="37">
        <v>218701.7</v>
      </c>
      <c r="I40" s="38">
        <v>429500</v>
      </c>
      <c r="J40" s="38">
        <f>E40-(F40+H40+I40)</f>
        <v>732158.05</v>
      </c>
      <c r="K40" s="12"/>
    </row>
    <row r="41" spans="1:11" x14ac:dyDescent="0.2">
      <c r="A41" s="1" t="s">
        <v>3</v>
      </c>
      <c r="B41" s="39"/>
      <c r="C41" s="40"/>
      <c r="D41" s="41" t="s">
        <v>27</v>
      </c>
      <c r="E41" s="42"/>
      <c r="F41" s="43"/>
      <c r="G41" s="42"/>
      <c r="H41" s="43"/>
      <c r="I41" s="44">
        <v>429500</v>
      </c>
      <c r="J41" s="44"/>
      <c r="K41" s="12"/>
    </row>
    <row r="42" spans="1:11" x14ac:dyDescent="0.2">
      <c r="A42" s="1" t="s">
        <v>3</v>
      </c>
      <c r="B42" s="33" t="s">
        <v>24</v>
      </c>
      <c r="C42" s="34" t="s">
        <v>1004</v>
      </c>
      <c r="D42" s="35" t="s">
        <v>1005</v>
      </c>
      <c r="E42" s="36">
        <v>400000</v>
      </c>
      <c r="F42" s="37">
        <v>0</v>
      </c>
      <c r="G42" s="36">
        <v>22100</v>
      </c>
      <c r="H42" s="37">
        <v>22100</v>
      </c>
      <c r="I42" s="38">
        <v>5000</v>
      </c>
      <c r="J42" s="38">
        <f>E42-(F42+H42+I42)</f>
        <v>372900</v>
      </c>
      <c r="K42" s="12"/>
    </row>
    <row r="43" spans="1:11" x14ac:dyDescent="0.2">
      <c r="A43" s="1" t="s">
        <v>3</v>
      </c>
      <c r="B43" s="39"/>
      <c r="C43" s="40"/>
      <c r="D43" s="41" t="s">
        <v>31</v>
      </c>
      <c r="E43" s="42"/>
      <c r="F43" s="43"/>
      <c r="G43" s="42"/>
      <c r="H43" s="43"/>
      <c r="I43" s="44">
        <v>5000</v>
      </c>
      <c r="J43" s="44"/>
      <c r="K43" s="12"/>
    </row>
    <row r="44" spans="1:11" x14ac:dyDescent="0.2">
      <c r="A44" s="1" t="s">
        <v>3</v>
      </c>
      <c r="B44" s="33" t="s">
        <v>24</v>
      </c>
      <c r="C44" s="34" t="s">
        <v>1006</v>
      </c>
      <c r="D44" s="35" t="s">
        <v>1007</v>
      </c>
      <c r="E44" s="36">
        <v>2142415.7999999998</v>
      </c>
      <c r="F44" s="37">
        <v>0</v>
      </c>
      <c r="G44" s="36">
        <v>350000</v>
      </c>
      <c r="H44" s="37">
        <v>492415.8</v>
      </c>
      <c r="I44" s="38">
        <v>145000</v>
      </c>
      <c r="J44" s="38">
        <f>E44-(F44+H44+I44)</f>
        <v>1504999.9999999998</v>
      </c>
      <c r="K44" s="12"/>
    </row>
    <row r="45" spans="1:11" x14ac:dyDescent="0.2">
      <c r="A45" s="1" t="s">
        <v>3</v>
      </c>
      <c r="B45" s="39"/>
      <c r="C45" s="40"/>
      <c r="D45" s="41" t="s">
        <v>31</v>
      </c>
      <c r="E45" s="42"/>
      <c r="F45" s="43"/>
      <c r="G45" s="42"/>
      <c r="H45" s="43"/>
      <c r="I45" s="44">
        <v>145000</v>
      </c>
      <c r="J45" s="44"/>
      <c r="K45" s="12"/>
    </row>
    <row r="46" spans="1:11" x14ac:dyDescent="0.2">
      <c r="A46" s="1" t="s">
        <v>3</v>
      </c>
      <c r="B46" s="33" t="s">
        <v>24</v>
      </c>
      <c r="C46" s="34" t="s">
        <v>1008</v>
      </c>
      <c r="D46" s="35" t="s">
        <v>1009</v>
      </c>
      <c r="E46" s="36">
        <v>1070055</v>
      </c>
      <c r="F46" s="37">
        <v>0</v>
      </c>
      <c r="G46" s="36">
        <v>0</v>
      </c>
      <c r="H46" s="37">
        <v>3565</v>
      </c>
      <c r="I46" s="38">
        <v>125900</v>
      </c>
      <c r="J46" s="38">
        <f>E46-(F46+H46+I46)</f>
        <v>940590</v>
      </c>
      <c r="K46" s="12"/>
    </row>
    <row r="47" spans="1:11" ht="13.5" thickBot="1" x14ac:dyDescent="0.25">
      <c r="A47" s="1" t="s">
        <v>3</v>
      </c>
      <c r="B47" s="39"/>
      <c r="C47" s="40"/>
      <c r="D47" s="41" t="s">
        <v>27</v>
      </c>
      <c r="E47" s="42"/>
      <c r="F47" s="43"/>
      <c r="G47" s="42"/>
      <c r="H47" s="43"/>
      <c r="I47" s="44">
        <v>125900</v>
      </c>
      <c r="J47" s="44"/>
      <c r="K47" s="12"/>
    </row>
    <row r="48" spans="1:11" ht="13.5" thickBot="1" x14ac:dyDescent="0.25">
      <c r="A48" s="1" t="s">
        <v>3</v>
      </c>
      <c r="B48" s="28" t="s">
        <v>1010</v>
      </c>
      <c r="C48" s="29"/>
      <c r="D48" s="30"/>
      <c r="E48" s="31">
        <v>8191470.7999999998</v>
      </c>
      <c r="F48" s="32">
        <v>565736.18999999994</v>
      </c>
      <c r="G48" s="31">
        <v>793774.6</v>
      </c>
      <c r="H48" s="32">
        <v>1032702.1</v>
      </c>
      <c r="I48" s="32">
        <v>942946.7</v>
      </c>
      <c r="J48" s="32">
        <v>5650085.8099999996</v>
      </c>
      <c r="K48" s="12"/>
    </row>
    <row r="49" spans="1:11" ht="13.5" thickBot="1" x14ac:dyDescent="0.25">
      <c r="A49" s="1" t="s">
        <v>3</v>
      </c>
      <c r="B49" s="28" t="s">
        <v>777</v>
      </c>
      <c r="C49" s="29"/>
      <c r="D49" s="30"/>
      <c r="E49" s="31"/>
      <c r="F49" s="32"/>
      <c r="G49" s="31"/>
      <c r="H49" s="32"/>
      <c r="I49" s="32"/>
      <c r="J49" s="32"/>
      <c r="K49" s="12"/>
    </row>
    <row r="50" spans="1:11" x14ac:dyDescent="0.2">
      <c r="A50" s="1" t="s">
        <v>3</v>
      </c>
      <c r="B50" s="33" t="s">
        <v>835</v>
      </c>
      <c r="C50" s="34" t="s">
        <v>1011</v>
      </c>
      <c r="D50" s="35" t="s">
        <v>1012</v>
      </c>
      <c r="E50" s="36">
        <v>10000</v>
      </c>
      <c r="F50" s="37">
        <v>0</v>
      </c>
      <c r="G50" s="36">
        <v>0</v>
      </c>
      <c r="H50" s="37">
        <v>0</v>
      </c>
      <c r="I50" s="38">
        <v>4000</v>
      </c>
      <c r="J50" s="38">
        <f>E50-(F50+H50+I50)</f>
        <v>6000</v>
      </c>
      <c r="K50" s="12"/>
    </row>
    <row r="51" spans="1:11" x14ac:dyDescent="0.2">
      <c r="A51" s="1" t="s">
        <v>3</v>
      </c>
      <c r="B51" s="39"/>
      <c r="C51" s="40"/>
      <c r="D51" s="41" t="s">
        <v>31</v>
      </c>
      <c r="E51" s="42"/>
      <c r="F51" s="43"/>
      <c r="G51" s="42"/>
      <c r="H51" s="43"/>
      <c r="I51" s="44">
        <v>4000</v>
      </c>
      <c r="J51" s="44"/>
      <c r="K51" s="12"/>
    </row>
    <row r="52" spans="1:11" x14ac:dyDescent="0.2">
      <c r="A52" s="1" t="s">
        <v>3</v>
      </c>
      <c r="B52" s="33" t="s">
        <v>835</v>
      </c>
      <c r="C52" s="34" t="s">
        <v>1013</v>
      </c>
      <c r="D52" s="35" t="s">
        <v>1014</v>
      </c>
      <c r="E52" s="36">
        <v>10000</v>
      </c>
      <c r="F52" s="37">
        <v>0</v>
      </c>
      <c r="G52" s="36">
        <v>0</v>
      </c>
      <c r="H52" s="37">
        <v>0</v>
      </c>
      <c r="I52" s="38">
        <v>8000</v>
      </c>
      <c r="J52" s="38">
        <f>E52-(F52+H52+I52)</f>
        <v>2000</v>
      </c>
      <c r="K52" s="12"/>
    </row>
    <row r="53" spans="1:11" x14ac:dyDescent="0.2">
      <c r="A53" s="1" t="s">
        <v>3</v>
      </c>
      <c r="B53" s="39"/>
      <c r="C53" s="40"/>
      <c r="D53" s="41" t="s">
        <v>31</v>
      </c>
      <c r="E53" s="42"/>
      <c r="F53" s="43"/>
      <c r="G53" s="42"/>
      <c r="H53" s="43"/>
      <c r="I53" s="44">
        <v>8000</v>
      </c>
      <c r="J53" s="44"/>
      <c r="K53" s="12"/>
    </row>
    <row r="54" spans="1:11" x14ac:dyDescent="0.2">
      <c r="A54" s="1" t="s">
        <v>3</v>
      </c>
      <c r="B54" s="33" t="s">
        <v>1015</v>
      </c>
      <c r="C54" s="34" t="s">
        <v>1016</v>
      </c>
      <c r="D54" s="35" t="s">
        <v>1017</v>
      </c>
      <c r="E54" s="36">
        <v>4000</v>
      </c>
      <c r="F54" s="37">
        <v>0</v>
      </c>
      <c r="G54" s="36">
        <v>0</v>
      </c>
      <c r="H54" s="37">
        <v>0</v>
      </c>
      <c r="I54" s="38">
        <v>4000</v>
      </c>
      <c r="J54" s="38">
        <f>E54-(F54+H54+I54)</f>
        <v>0</v>
      </c>
      <c r="K54" s="12"/>
    </row>
    <row r="55" spans="1:11" x14ac:dyDescent="0.2">
      <c r="A55" s="1" t="s">
        <v>3</v>
      </c>
      <c r="B55" s="39"/>
      <c r="C55" s="40"/>
      <c r="D55" s="41" t="s">
        <v>21</v>
      </c>
      <c r="E55" s="42"/>
      <c r="F55" s="43"/>
      <c r="G55" s="42"/>
      <c r="H55" s="43"/>
      <c r="I55" s="44">
        <v>4000</v>
      </c>
      <c r="J55" s="44"/>
      <c r="K55" s="12"/>
    </row>
    <row r="56" spans="1:11" x14ac:dyDescent="0.2">
      <c r="A56" s="1" t="s">
        <v>3</v>
      </c>
      <c r="B56" s="33" t="s">
        <v>1015</v>
      </c>
      <c r="C56" s="34" t="s">
        <v>1018</v>
      </c>
      <c r="D56" s="35" t="s">
        <v>1019</v>
      </c>
      <c r="E56" s="36">
        <v>1000</v>
      </c>
      <c r="F56" s="37">
        <v>0</v>
      </c>
      <c r="G56" s="36">
        <v>0</v>
      </c>
      <c r="H56" s="37">
        <v>0</v>
      </c>
      <c r="I56" s="38">
        <v>1000</v>
      </c>
      <c r="J56" s="38">
        <f>E56-(F56+H56+I56)</f>
        <v>0</v>
      </c>
      <c r="K56" s="12"/>
    </row>
    <row r="57" spans="1:11" x14ac:dyDescent="0.2">
      <c r="A57" s="1" t="s">
        <v>3</v>
      </c>
      <c r="B57" s="39"/>
      <c r="C57" s="40"/>
      <c r="D57" s="41" t="s">
        <v>21</v>
      </c>
      <c r="E57" s="42"/>
      <c r="F57" s="43"/>
      <c r="G57" s="42"/>
      <c r="H57" s="43"/>
      <c r="I57" s="44">
        <v>1000</v>
      </c>
      <c r="J57" s="44"/>
      <c r="K57" s="12"/>
    </row>
    <row r="58" spans="1:11" x14ac:dyDescent="0.2">
      <c r="A58" s="1" t="s">
        <v>3</v>
      </c>
      <c r="B58" s="33" t="s">
        <v>1015</v>
      </c>
      <c r="C58" s="34" t="s">
        <v>1020</v>
      </c>
      <c r="D58" s="35" t="s">
        <v>1021</v>
      </c>
      <c r="E58" s="36">
        <v>8000</v>
      </c>
      <c r="F58" s="37">
        <v>0</v>
      </c>
      <c r="G58" s="36">
        <v>0</v>
      </c>
      <c r="H58" s="37">
        <v>0</v>
      </c>
      <c r="I58" s="38">
        <v>8000</v>
      </c>
      <c r="J58" s="38">
        <f>E58-(F58+H58+I58)</f>
        <v>0</v>
      </c>
      <c r="K58" s="12"/>
    </row>
    <row r="59" spans="1:11" x14ac:dyDescent="0.2">
      <c r="A59" s="1" t="s">
        <v>3</v>
      </c>
      <c r="B59" s="39"/>
      <c r="C59" s="40"/>
      <c r="D59" s="41" t="s">
        <v>21</v>
      </c>
      <c r="E59" s="42"/>
      <c r="F59" s="43"/>
      <c r="G59" s="42"/>
      <c r="H59" s="43"/>
      <c r="I59" s="44">
        <v>8000</v>
      </c>
      <c r="J59" s="44"/>
      <c r="K59" s="12"/>
    </row>
    <row r="60" spans="1:11" x14ac:dyDescent="0.2">
      <c r="A60" s="1" t="s">
        <v>3</v>
      </c>
      <c r="B60" s="33" t="s">
        <v>1015</v>
      </c>
      <c r="C60" s="34" t="s">
        <v>1022</v>
      </c>
      <c r="D60" s="35" t="s">
        <v>1023</v>
      </c>
      <c r="E60" s="36">
        <v>3000</v>
      </c>
      <c r="F60" s="37">
        <v>0</v>
      </c>
      <c r="G60" s="36">
        <v>0</v>
      </c>
      <c r="H60" s="37">
        <v>0</v>
      </c>
      <c r="I60" s="38">
        <v>3000</v>
      </c>
      <c r="J60" s="38">
        <f>E60-(F60+H60+I60)</f>
        <v>0</v>
      </c>
      <c r="K60" s="12"/>
    </row>
    <row r="61" spans="1:11" ht="13.5" thickBot="1" x14ac:dyDescent="0.25">
      <c r="A61" s="1" t="s">
        <v>3</v>
      </c>
      <c r="B61" s="39"/>
      <c r="C61" s="40"/>
      <c r="D61" s="41" t="s">
        <v>21</v>
      </c>
      <c r="E61" s="42"/>
      <c r="F61" s="43"/>
      <c r="G61" s="42"/>
      <c r="H61" s="43"/>
      <c r="I61" s="44">
        <v>3000</v>
      </c>
      <c r="J61" s="44"/>
      <c r="K61" s="12"/>
    </row>
    <row r="62" spans="1:11" ht="13.5" thickBot="1" x14ac:dyDescent="0.25">
      <c r="A62" s="1" t="s">
        <v>3</v>
      </c>
      <c r="B62" s="28" t="s">
        <v>865</v>
      </c>
      <c r="C62" s="29"/>
      <c r="D62" s="30"/>
      <c r="E62" s="31">
        <v>36000</v>
      </c>
      <c r="F62" s="32">
        <v>0</v>
      </c>
      <c r="G62" s="31">
        <v>0</v>
      </c>
      <c r="H62" s="32">
        <v>0</v>
      </c>
      <c r="I62" s="32">
        <v>28000</v>
      </c>
      <c r="J62" s="32">
        <v>8000</v>
      </c>
      <c r="K62" s="12"/>
    </row>
    <row r="63" spans="1:11" ht="13.5" thickBot="1" x14ac:dyDescent="0.25">
      <c r="A63" s="1" t="s">
        <v>3</v>
      </c>
      <c r="B63" s="28" t="s">
        <v>924</v>
      </c>
      <c r="C63" s="29"/>
      <c r="D63" s="30"/>
      <c r="E63" s="31"/>
      <c r="F63" s="32"/>
      <c r="G63" s="31"/>
      <c r="H63" s="32"/>
      <c r="I63" s="32"/>
      <c r="J63" s="32"/>
      <c r="K63" s="12"/>
    </row>
    <row r="64" spans="1:11" x14ac:dyDescent="0.2">
      <c r="A64" s="1" t="s">
        <v>3</v>
      </c>
      <c r="B64" s="33" t="s">
        <v>24</v>
      </c>
      <c r="C64" s="34" t="s">
        <v>1024</v>
      </c>
      <c r="D64" s="35" t="s">
        <v>1025</v>
      </c>
      <c r="E64" s="36">
        <v>1200000</v>
      </c>
      <c r="F64" s="37">
        <v>39884.080000000002</v>
      </c>
      <c r="G64" s="36">
        <v>143594.70000000001</v>
      </c>
      <c r="H64" s="37">
        <v>168594.7</v>
      </c>
      <c r="I64" s="38">
        <v>250334</v>
      </c>
      <c r="J64" s="38">
        <f>E64-(F64+H64+I64)</f>
        <v>741187.22</v>
      </c>
      <c r="K64" s="12"/>
    </row>
    <row r="65" spans="1:11" ht="13.5" thickBot="1" x14ac:dyDescent="0.25">
      <c r="A65" s="1" t="s">
        <v>3</v>
      </c>
      <c r="B65" s="39"/>
      <c r="C65" s="40"/>
      <c r="D65" s="41" t="s">
        <v>27</v>
      </c>
      <c r="E65" s="42"/>
      <c r="F65" s="43"/>
      <c r="G65" s="42"/>
      <c r="H65" s="43"/>
      <c r="I65" s="44">
        <v>250334</v>
      </c>
      <c r="J65" s="44"/>
      <c r="K65" s="12"/>
    </row>
    <row r="66" spans="1:11" ht="13.5" thickBot="1" x14ac:dyDescent="0.25">
      <c r="A66" s="1" t="s">
        <v>3</v>
      </c>
      <c r="B66" s="28" t="s">
        <v>929</v>
      </c>
      <c r="C66" s="29"/>
      <c r="D66" s="30"/>
      <c r="E66" s="31">
        <v>1200000</v>
      </c>
      <c r="F66" s="32">
        <v>39884.080000000002</v>
      </c>
      <c r="G66" s="31">
        <v>143594.70000000001</v>
      </c>
      <c r="H66" s="32">
        <v>168594.7</v>
      </c>
      <c r="I66" s="32">
        <v>250334</v>
      </c>
      <c r="J66" s="32">
        <v>741187.22</v>
      </c>
      <c r="K66" s="12"/>
    </row>
    <row r="67" spans="1:11" ht="13.5" thickBot="1" x14ac:dyDescent="0.25">
      <c r="A67" s="1" t="s">
        <v>3</v>
      </c>
      <c r="B67" s="45"/>
      <c r="C67" s="46"/>
      <c r="D67" s="47" t="s">
        <v>79</v>
      </c>
      <c r="E67" s="48">
        <f>SUM(E12:E66)/2</f>
        <v>11579075.800000001</v>
      </c>
      <c r="F67" s="49">
        <f>SUM(F12:F66)/2</f>
        <v>789265.87000000011</v>
      </c>
      <c r="G67" s="48">
        <f>SUM(G12:G66)/2</f>
        <v>1266125.5000000002</v>
      </c>
      <c r="H67" s="50">
        <f>SUM(H12:H66)/2</f>
        <v>1514625.0000000002</v>
      </c>
      <c r="I67" s="50">
        <f>SUM(I12:I66)/3</f>
        <v>1486027.3</v>
      </c>
      <c r="J67" s="50">
        <f>E67-(F67+H67+I67)</f>
        <v>7789157.6300000008</v>
      </c>
      <c r="K67" s="51"/>
    </row>
    <row r="68" spans="1:11" x14ac:dyDescent="0.2">
      <c r="A68" s="1" t="s">
        <v>3</v>
      </c>
      <c r="C68" s="13"/>
      <c r="E68" s="12"/>
      <c r="F68" s="12"/>
      <c r="G68" s="12"/>
      <c r="H68" s="12"/>
      <c r="I68" s="12"/>
      <c r="J68" s="12"/>
      <c r="K68" s="12"/>
    </row>
  </sheetData>
  <mergeCells count="2">
    <mergeCell ref="E9:F9"/>
    <mergeCell ref="G9:H9"/>
  </mergeCells>
  <pageMargins left="0.78740157480314965" right="0.78740157480314965" top="0.98425196850393704" bottom="0.98425196850393704" header="0.51181102362204722" footer="0.51181102362204722"/>
  <pageSetup paperSize="9" scale="76" fitToHeight="1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9</vt:i4>
      </vt:variant>
    </vt:vector>
  </HeadingPairs>
  <TitlesOfParts>
    <vt:vector size="20" baseType="lpstr">
      <vt:lpstr>Kapitoly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'01'!Názvy_tisku</vt:lpstr>
      <vt:lpstr>'02'!Názvy_tisku</vt:lpstr>
      <vt:lpstr>'03'!Názvy_tisku</vt:lpstr>
      <vt:lpstr>'04'!Názvy_tisku</vt:lpstr>
      <vt:lpstr>'05'!Názvy_tisku</vt:lpstr>
      <vt:lpstr>'06'!Názvy_tisku</vt:lpstr>
      <vt:lpstr>'07'!Názvy_tisku</vt:lpstr>
      <vt:lpstr>'08'!Názvy_tisku</vt:lpstr>
      <vt:lpstr>'09'!Názvy_tisku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Bernášek Martin (MHMP, ROZ)</dc:creator>
  <cp:lastModifiedBy>Čeledová Jitka (MHMP, ROZ)</cp:lastModifiedBy>
  <dcterms:created xsi:type="dcterms:W3CDTF">2015-06-05T18:19:34Z</dcterms:created>
  <dcterms:modified xsi:type="dcterms:W3CDTF">2021-01-05T12:23:14Z</dcterms:modified>
</cp:coreProperties>
</file>