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745"/>
  </bookViews>
  <sheets>
    <sheet name="01" sheetId="2" r:id="rId1"/>
    <sheet name="02" sheetId="3" r:id="rId2"/>
    <sheet name="03" sheetId="4" r:id="rId3"/>
    <sheet name="04" sheetId="5" r:id="rId4"/>
    <sheet name="05" sheetId="6" r:id="rId5"/>
    <sheet name="06" sheetId="7" r:id="rId6"/>
    <sheet name="07" sheetId="8" r:id="rId7"/>
    <sheet name="09" sheetId="11" r:id="rId8"/>
    <sheet name="08" sheetId="9" r:id="rId9"/>
    <sheet name="10" sheetId="10" r:id="rId10"/>
  </sheets>
  <definedNames>
    <definedName name="_xlnm.Print_Titles" localSheetId="0">'01'!$1:$8</definedName>
    <definedName name="_xlnm.Print_Titles" localSheetId="1">'02'!$1:$8</definedName>
    <definedName name="_xlnm.Print_Titles" localSheetId="2">'03'!$1:$8</definedName>
    <definedName name="_xlnm.Print_Titles" localSheetId="3">'04'!$1:$8</definedName>
    <definedName name="_xlnm.Print_Titles" localSheetId="4">'05'!$1:$8</definedName>
    <definedName name="_xlnm.Print_Titles" localSheetId="5">'06'!$1:$8</definedName>
    <definedName name="_xlnm.Print_Titles" localSheetId="8">'08'!$1:$8</definedName>
    <definedName name="_xlnm.Print_Titles" localSheetId="7">'09'!$1:$8</definedName>
  </definedNames>
  <calcPr calcId="152511"/>
</workbook>
</file>

<file path=xl/calcChain.xml><?xml version="1.0" encoding="utf-8"?>
<calcChain xmlns="http://schemas.openxmlformats.org/spreadsheetml/2006/main">
  <c r="I57" i="11" l="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7" i="11"/>
  <c r="I36" i="11"/>
  <c r="I35" i="11"/>
  <c r="I34" i="11"/>
  <c r="I33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15" i="10" l="1"/>
  <c r="I13" i="10"/>
  <c r="I12" i="10"/>
  <c r="I11" i="10"/>
  <c r="I10" i="10"/>
  <c r="I75" i="9" l="1"/>
  <c r="I73" i="9"/>
  <c r="I72" i="9"/>
  <c r="I71" i="9"/>
  <c r="I68" i="9"/>
  <c r="I67" i="9"/>
  <c r="I66" i="9"/>
  <c r="I65" i="9"/>
  <c r="I64" i="9"/>
  <c r="I63" i="9"/>
  <c r="I62" i="9"/>
  <c r="I61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3" i="9"/>
  <c r="I42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3" i="9"/>
  <c r="I12" i="9"/>
  <c r="I11" i="9"/>
  <c r="I10" i="9"/>
  <c r="I34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70" i="7"/>
  <c r="F70" i="7"/>
  <c r="D70" i="7"/>
  <c r="I68" i="7"/>
  <c r="I66" i="7"/>
  <c r="I65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140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325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I311" i="5"/>
  <c r="I310" i="5"/>
  <c r="I307" i="5"/>
  <c r="I306" i="5"/>
  <c r="I305" i="5"/>
  <c r="I304" i="5"/>
  <c r="I303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2" i="5"/>
  <c r="I11" i="5"/>
  <c r="I10" i="5"/>
  <c r="I140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1" i="4"/>
  <c r="I10" i="4"/>
  <c r="I141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1" i="3"/>
  <c r="I10" i="3"/>
  <c r="I41" i="2"/>
  <c r="I39" i="2"/>
  <c r="I38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3" i="2"/>
  <c r="I12" i="2"/>
  <c r="I11" i="2"/>
  <c r="I10" i="2"/>
</calcChain>
</file>

<file path=xl/sharedStrings.xml><?xml version="1.0" encoding="utf-8"?>
<sst xmlns="http://schemas.openxmlformats.org/spreadsheetml/2006/main" count="3001" uniqueCount="1963">
  <si>
    <t>Rozbor čerpání rozpočtu investičních akcí HMP dle správců za období 10/2016 v tis. Kč</t>
  </si>
  <si>
    <t>Kapitola: 01 - Rozvoj obce</t>
  </si>
  <si>
    <t>Kapitálové výdaje</t>
  </si>
  <si>
    <t>Celkové zdroje</t>
  </si>
  <si>
    <t>Vlastní hl. m. Praha (zdroje HMP včetně st. dotací)</t>
  </si>
  <si>
    <t>Čerpání PO HMP</t>
  </si>
  <si>
    <t>Odbor / organizace</t>
  </si>
  <si>
    <t>Číslo</t>
  </si>
  <si>
    <t>Název akce</t>
  </si>
  <si>
    <t>Náklady</t>
  </si>
  <si>
    <t>Profin.</t>
  </si>
  <si>
    <t>RS</t>
  </si>
  <si>
    <t>RU</t>
  </si>
  <si>
    <t>čerpání</t>
  </si>
  <si>
    <t>% plnění</t>
  </si>
  <si>
    <t>zdroje HMP</t>
  </si>
  <si>
    <t>zdroje PO</t>
  </si>
  <si>
    <t>Účetní</t>
  </si>
  <si>
    <t>Zbývá</t>
  </si>
  <si>
    <t>akce</t>
  </si>
  <si>
    <t>k 31.12.2015</t>
  </si>
  <si>
    <t>rok 2016</t>
  </si>
  <si>
    <t>Sč k RU</t>
  </si>
  <si>
    <t>opravy</t>
  </si>
  <si>
    <t>požadavek</t>
  </si>
  <si>
    <t>celkem</t>
  </si>
  <si>
    <t>1.1.-31.10.2016</t>
  </si>
  <si>
    <t>DEL</t>
  </si>
  <si>
    <t>Správce: 0003 - Ing. Radek Lacko</t>
  </si>
  <si>
    <t>Správce: 0003 - Ing. Radek Lacko celkem</t>
  </si>
  <si>
    <t>Správce: 0004 - Mgr. Petra Kolínská</t>
  </si>
  <si>
    <t>MHMP - OSI</t>
  </si>
  <si>
    <t>0042700</t>
  </si>
  <si>
    <t>Revitalizace Malostranského náměstí</t>
  </si>
  <si>
    <t>IPR PRAHA</t>
  </si>
  <si>
    <t>0042423</t>
  </si>
  <si>
    <t>Centrum architektury a městského plánování</t>
  </si>
  <si>
    <t>0043106</t>
  </si>
  <si>
    <t>Skenovací zařízení na Jehněčím dvoře</t>
  </si>
  <si>
    <t>Správce: 0004 - Mgr. Petra Kolínská celkem</t>
  </si>
  <si>
    <t>Správce: 0006 - RNDr. Jana Plamínková</t>
  </si>
  <si>
    <t>0000090</t>
  </si>
  <si>
    <t>IP pro stavby v kap.01</t>
  </si>
  <si>
    <t>0000187</t>
  </si>
  <si>
    <t>Kolektor Václavské náměstí</t>
  </si>
  <si>
    <t>0004500</t>
  </si>
  <si>
    <t>Kolektor Centrum I.</t>
  </si>
  <si>
    <t>0008264</t>
  </si>
  <si>
    <t>Pobřežní III, et. 0003 - proplachovací kanál Karlí</t>
  </si>
  <si>
    <t>0008615</t>
  </si>
  <si>
    <t>Kolektor Hlávkův most</t>
  </si>
  <si>
    <t>0008783</t>
  </si>
  <si>
    <t>Podjezd Chlumecká</t>
  </si>
  <si>
    <t>0040555</t>
  </si>
  <si>
    <t>Zokruhování výtlačného řadu Praha východ</t>
  </si>
  <si>
    <t>0042794</t>
  </si>
  <si>
    <t>Náplavka Ledárny</t>
  </si>
  <si>
    <t>0042795</t>
  </si>
  <si>
    <t>Náplavka Holešovice</t>
  </si>
  <si>
    <t>0042804</t>
  </si>
  <si>
    <t>Revitalizace Karlova náměstí, etapa II.</t>
  </si>
  <si>
    <t>0042805</t>
  </si>
  <si>
    <t>Kolektor Žižkov II.</t>
  </si>
  <si>
    <t>MHMP - OTV</t>
  </si>
  <si>
    <t>0000016</t>
  </si>
  <si>
    <t>Centrální park JZM I</t>
  </si>
  <si>
    <t>0004502</t>
  </si>
  <si>
    <t>Park u Čeňku</t>
  </si>
  <si>
    <t>0004679</t>
  </si>
  <si>
    <t>Maniny - PPO, snížení nivelety Karlín</t>
  </si>
  <si>
    <t>0008262</t>
  </si>
  <si>
    <t>JM I - ukončení Centrálního parku</t>
  </si>
  <si>
    <t>0008268</t>
  </si>
  <si>
    <t>Rokytka - rozvoj území</t>
  </si>
  <si>
    <t>0042801</t>
  </si>
  <si>
    <t>IP pro kap. 01</t>
  </si>
  <si>
    <t>0042802</t>
  </si>
  <si>
    <t>Dofakturace pro kap. 01</t>
  </si>
  <si>
    <t>0042803</t>
  </si>
  <si>
    <t>Revitalizace nádr. Horní Měcholupy</t>
  </si>
  <si>
    <t>Správce: 0006 - RNDr. Jana Plamínková celkem</t>
  </si>
  <si>
    <t>Správce: 0008 - Ing. Karel Grabein Procházka</t>
  </si>
  <si>
    <t>MHMP - SVM</t>
  </si>
  <si>
    <t>0040951</t>
  </si>
  <si>
    <t>Revitalizace náplavek</t>
  </si>
  <si>
    <t>Správce: 0008 - Ing. Karel Grabein Procházka celkem</t>
  </si>
  <si>
    <t>Celkem</t>
  </si>
  <si>
    <t>Kapitola: 02 - Městská infrastuktura</t>
  </si>
  <si>
    <t>Správce: 0001 - Bc. Libor Hadrava</t>
  </si>
  <si>
    <t>Správce: 0001 - Bc. Libor Hadrava celkem</t>
  </si>
  <si>
    <t>0042807</t>
  </si>
  <si>
    <t>Rekonstrukce Bělohorské ulice</t>
  </si>
  <si>
    <t>MHMP - OCP</t>
  </si>
  <si>
    <t>0002003</t>
  </si>
  <si>
    <t>Výkupy lesních pozemků</t>
  </si>
  <si>
    <t>0004452</t>
  </si>
  <si>
    <t>Letenské sady - obnova ploch zeleně I.kat.</t>
  </si>
  <si>
    <t>0004527</t>
  </si>
  <si>
    <t>Komplex zahrad na Petříně</t>
  </si>
  <si>
    <t>0004859</t>
  </si>
  <si>
    <t>Stromovka - obnova, I. etapa</t>
  </si>
  <si>
    <t>0005284</t>
  </si>
  <si>
    <t>Investice související s areály zeleně</t>
  </si>
  <si>
    <t>0006954</t>
  </si>
  <si>
    <t>Obora Hvězda-obnova</t>
  </si>
  <si>
    <t>0007528</t>
  </si>
  <si>
    <t>Plán odpadového hospodářství - kompostárny,SD</t>
  </si>
  <si>
    <t>0008305</t>
  </si>
  <si>
    <t>Realizace nových ploch lesů</t>
  </si>
  <si>
    <t>0008653</t>
  </si>
  <si>
    <t>Realizace opatření vyplýv. z energet. auditů</t>
  </si>
  <si>
    <t>0010305</t>
  </si>
  <si>
    <t>EU-Kotlíkové dotace Praha</t>
  </si>
  <si>
    <t>0040027</t>
  </si>
  <si>
    <t>Dětská hřiště v lesích</t>
  </si>
  <si>
    <t>0040413</t>
  </si>
  <si>
    <t>Výkupy vodních ploch</t>
  </si>
  <si>
    <t>0041459</t>
  </si>
  <si>
    <t>Pilotní projekty v životním prostředí</t>
  </si>
  <si>
    <t>0041881</t>
  </si>
  <si>
    <t>Revitalizace vodních nádrží</t>
  </si>
  <si>
    <t>0042172</t>
  </si>
  <si>
    <t>Revitalizace a protipovodńové úpravy vodních toků</t>
  </si>
  <si>
    <t>0042815</t>
  </si>
  <si>
    <t>Revitalizace Letenských sadů</t>
  </si>
  <si>
    <t>0000057</t>
  </si>
  <si>
    <t>Prodloužení stoky A2</t>
  </si>
  <si>
    <t>0006963</t>
  </si>
  <si>
    <t>Celk. přest. a rozšíření ÚČOV na Císař. ostrově</t>
  </si>
  <si>
    <t>0008548</t>
  </si>
  <si>
    <t>Kanal. sběrač H - prodl. do Běchovic</t>
  </si>
  <si>
    <t>0008781</t>
  </si>
  <si>
    <t>Prodloužení sběrače "T" do  Třebonic</t>
  </si>
  <si>
    <t>0040019</t>
  </si>
  <si>
    <t>Prodlouženi sběrače G do Uhříněvsi</t>
  </si>
  <si>
    <t>0042358</t>
  </si>
  <si>
    <t>Nebušický sběrač</t>
  </si>
  <si>
    <t>0042359</t>
  </si>
  <si>
    <t>Papírenská - kanalizační sběrač</t>
  </si>
  <si>
    <t>0042475</t>
  </si>
  <si>
    <t>IP pro kap.02</t>
  </si>
  <si>
    <t>0042476</t>
  </si>
  <si>
    <t>Dofakturace pro kap. 02</t>
  </si>
  <si>
    <t>0042812</t>
  </si>
  <si>
    <t>Celková přestavba Císařského ostrova</t>
  </si>
  <si>
    <t>0042813</t>
  </si>
  <si>
    <t>Výkupy pozemků ke kanalizačnímu sběrači G vč. G6</t>
  </si>
  <si>
    <t>0000012</t>
  </si>
  <si>
    <t>Protipovod.opatř.na ochr.HMP</t>
  </si>
  <si>
    <t>0000013</t>
  </si>
  <si>
    <t>BABA II - rekon.IS</t>
  </si>
  <si>
    <t>0000050</t>
  </si>
  <si>
    <t>TV Slivenec</t>
  </si>
  <si>
    <t>0000083</t>
  </si>
  <si>
    <t>H.Počernice - ČOV Svépravice</t>
  </si>
  <si>
    <t>0000085</t>
  </si>
  <si>
    <t>TV Řepy</t>
  </si>
  <si>
    <t>0000088</t>
  </si>
  <si>
    <t>TV Libuš</t>
  </si>
  <si>
    <t>0000092</t>
  </si>
  <si>
    <t>TV Zličín</t>
  </si>
  <si>
    <t>0000093</t>
  </si>
  <si>
    <t>TV Kbely</t>
  </si>
  <si>
    <t>0000100</t>
  </si>
  <si>
    <t>TV Zbraslav</t>
  </si>
  <si>
    <t>0000101</t>
  </si>
  <si>
    <t>TV Újezd</t>
  </si>
  <si>
    <t>0000102</t>
  </si>
  <si>
    <t>TV Koloděje</t>
  </si>
  <si>
    <t>0000106</t>
  </si>
  <si>
    <t>TV Šeberov</t>
  </si>
  <si>
    <t>0000113</t>
  </si>
  <si>
    <t>TV Lipence</t>
  </si>
  <si>
    <t>0000114</t>
  </si>
  <si>
    <t>TV Stodůlky</t>
  </si>
  <si>
    <t>0000117</t>
  </si>
  <si>
    <t>TV Zbuzanská</t>
  </si>
  <si>
    <t>0000132</t>
  </si>
  <si>
    <t>TV Točná</t>
  </si>
  <si>
    <t>0000133</t>
  </si>
  <si>
    <t>TV Ďáblice</t>
  </si>
  <si>
    <t>0000134</t>
  </si>
  <si>
    <t>TV Dolní Počernice</t>
  </si>
  <si>
    <t>0000137</t>
  </si>
  <si>
    <t>TV Kyje - Hutě</t>
  </si>
  <si>
    <t>0000138</t>
  </si>
  <si>
    <t>TV Kunratice</t>
  </si>
  <si>
    <t>0000152</t>
  </si>
  <si>
    <t>TV  Dolní Chabry</t>
  </si>
  <si>
    <t>0000161</t>
  </si>
  <si>
    <t>TV Kolovraty</t>
  </si>
  <si>
    <t>0000196</t>
  </si>
  <si>
    <t>TV Klánovice</t>
  </si>
  <si>
    <t>0000204</t>
  </si>
  <si>
    <t>TV Nebušice</t>
  </si>
  <si>
    <t>0003082</t>
  </si>
  <si>
    <t>TV Radotín</t>
  </si>
  <si>
    <t>0003090</t>
  </si>
  <si>
    <t>TV Řeporyje</t>
  </si>
  <si>
    <t>0003103</t>
  </si>
  <si>
    <t>TV Lochkov</t>
  </si>
  <si>
    <t>0003106</t>
  </si>
  <si>
    <t>TV Suchdol</t>
  </si>
  <si>
    <t>0003111</t>
  </si>
  <si>
    <t>TV Lysolaje</t>
  </si>
  <si>
    <t>0003113</t>
  </si>
  <si>
    <t>TV Přední Kopanina</t>
  </si>
  <si>
    <t>0003119</t>
  </si>
  <si>
    <t>TV Čakovice</t>
  </si>
  <si>
    <t>0003127</t>
  </si>
  <si>
    <t>TV Běchovice</t>
  </si>
  <si>
    <t>0003136</t>
  </si>
  <si>
    <t>TV Satalice</t>
  </si>
  <si>
    <t>0003140</t>
  </si>
  <si>
    <t>TV Újezd nad Lesy</t>
  </si>
  <si>
    <t>0003145</t>
  </si>
  <si>
    <t>TV Vinoř</t>
  </si>
  <si>
    <t>0003150</t>
  </si>
  <si>
    <t>TV Benice</t>
  </si>
  <si>
    <t>0003151</t>
  </si>
  <si>
    <t>TV Dubeč</t>
  </si>
  <si>
    <t>0003168</t>
  </si>
  <si>
    <t>TV Křeslice</t>
  </si>
  <si>
    <t>0003171</t>
  </si>
  <si>
    <t>TV Štěrboholy</t>
  </si>
  <si>
    <t>0003295</t>
  </si>
  <si>
    <t>TV Horní Počernice</t>
  </si>
  <si>
    <t>0004506</t>
  </si>
  <si>
    <t>TV Velká Chuchle</t>
  </si>
  <si>
    <t>0004507</t>
  </si>
  <si>
    <t>TV Vokovice</t>
  </si>
  <si>
    <t>0007133</t>
  </si>
  <si>
    <t>IP pro kapitolu 02</t>
  </si>
  <si>
    <t>0007499</t>
  </si>
  <si>
    <t>TV Dolní Měcholupy</t>
  </si>
  <si>
    <t>0007500</t>
  </si>
  <si>
    <t>TV Praha 6</t>
  </si>
  <si>
    <t>0007981</t>
  </si>
  <si>
    <t>TV Za Horou</t>
  </si>
  <si>
    <t>0008263</t>
  </si>
  <si>
    <t>P - 14, Aloisov</t>
  </si>
  <si>
    <t>0008498</t>
  </si>
  <si>
    <t>Vodovodní řad Nová Ves</t>
  </si>
  <si>
    <t>0008588</t>
  </si>
  <si>
    <t>TV Malá Ohrada</t>
  </si>
  <si>
    <t>0008618</t>
  </si>
  <si>
    <t>TV Praha 4</t>
  </si>
  <si>
    <t>0008950</t>
  </si>
  <si>
    <t>TV Praha 15</t>
  </si>
  <si>
    <t>0009812</t>
  </si>
  <si>
    <t>Na Pomezí - TI</t>
  </si>
  <si>
    <t>0040018</t>
  </si>
  <si>
    <t>0040020</t>
  </si>
  <si>
    <t>TV Letňany</t>
  </si>
  <si>
    <t>0040021</t>
  </si>
  <si>
    <t>TV Petrovice</t>
  </si>
  <si>
    <t>0040022</t>
  </si>
  <si>
    <t>TV Troja</t>
  </si>
  <si>
    <t>0040297</t>
  </si>
  <si>
    <t>TV Hloubětín</t>
  </si>
  <si>
    <t>0040741</t>
  </si>
  <si>
    <t>TV Zahradní město</t>
  </si>
  <si>
    <t>0040954</t>
  </si>
  <si>
    <t>TV Bílá Hora</t>
  </si>
  <si>
    <t>0042124</t>
  </si>
  <si>
    <t>PPO 2013 -modernizace a rozšíření části PPO</t>
  </si>
  <si>
    <t>0042472</t>
  </si>
  <si>
    <t>TV Březiněves</t>
  </si>
  <si>
    <t>0042474</t>
  </si>
  <si>
    <t>Sanace a revitalizace skládky Velká Chuchle</t>
  </si>
  <si>
    <t>0042699</t>
  </si>
  <si>
    <t>Rekonstrukce ulice Klapkova, I. fáze</t>
  </si>
  <si>
    <t>0042806</t>
  </si>
  <si>
    <t>Zpracování generelu DK</t>
  </si>
  <si>
    <t>0042809</t>
  </si>
  <si>
    <t>Rekonstrukce ulice Táborská</t>
  </si>
  <si>
    <t>0042810</t>
  </si>
  <si>
    <t>Kanalizace Nad Koupadly</t>
  </si>
  <si>
    <t>0042478</t>
  </si>
  <si>
    <t>Vybavení MaR kolektoru Uhříněves</t>
  </si>
  <si>
    <t>LESY HMP</t>
  </si>
  <si>
    <t>0006573</t>
  </si>
  <si>
    <t>SZNR</t>
  </si>
  <si>
    <t>0042814</t>
  </si>
  <si>
    <t>Rekonstrukce Strážnice Milíčov</t>
  </si>
  <si>
    <t>0042816</t>
  </si>
  <si>
    <t>Centrum trvalé udržitelnosti Kbely</t>
  </si>
  <si>
    <t>0042817</t>
  </si>
  <si>
    <t>Areál LHMP - Práčská 1885</t>
  </si>
  <si>
    <t>0043077</t>
  </si>
  <si>
    <t>Dostavba infrastruktury školky Ďáblice</t>
  </si>
  <si>
    <t>0043078</t>
  </si>
  <si>
    <t>Rekonstrukce objektů lesního hospodářství</t>
  </si>
  <si>
    <t>0043079</t>
  </si>
  <si>
    <t>Rekonstrukce objektů vodního hospodářství</t>
  </si>
  <si>
    <t>0043080</t>
  </si>
  <si>
    <t>Rekonstrukce areálu Práče</t>
  </si>
  <si>
    <t>0043081</t>
  </si>
  <si>
    <t>Záchranná stanice hl. m. Prahy pro volně žij. živ.</t>
  </si>
  <si>
    <t>Správce: 0011 - Daniel Hodek</t>
  </si>
  <si>
    <t>Správce: 0011 - Daniel Hodek celkem</t>
  </si>
  <si>
    <t>Správce: 0014 - Petr Dolínek</t>
  </si>
  <si>
    <t>0042808</t>
  </si>
  <si>
    <t>Rekonstrukce Vinohradské ulice</t>
  </si>
  <si>
    <t>0042811</t>
  </si>
  <si>
    <t>Vodovod Botanická zahrada</t>
  </si>
  <si>
    <t>0004508</t>
  </si>
  <si>
    <t>ZOO - Hrošinec a sloninec</t>
  </si>
  <si>
    <t>0042122</t>
  </si>
  <si>
    <t>ZOO - propojovací vodovod</t>
  </si>
  <si>
    <t>0042473</t>
  </si>
  <si>
    <t>Botanická zahrada - areál západ, dostavba</t>
  </si>
  <si>
    <t>MHMP - SVC</t>
  </si>
  <si>
    <t>0043012</t>
  </si>
  <si>
    <t>Dar na vrt studny</t>
  </si>
  <si>
    <t>BOTANICKÁ ZAHRADA HL.M.PRAHY</t>
  </si>
  <si>
    <t>0006936</t>
  </si>
  <si>
    <t>Expozice</t>
  </si>
  <si>
    <t>0006937</t>
  </si>
  <si>
    <t>Infrastruktura</t>
  </si>
  <si>
    <t>0006938</t>
  </si>
  <si>
    <t>Návštěvnická vybavenost</t>
  </si>
  <si>
    <t>0006942</t>
  </si>
  <si>
    <t>0008277</t>
  </si>
  <si>
    <t>Komunikace a parkoviště</t>
  </si>
  <si>
    <t>0042819</t>
  </si>
  <si>
    <t>Přemostění úvozu - spojení areálu VE a FM</t>
  </si>
  <si>
    <t>ZOOLOGICKÁ ZAHRADA HL. M. PRAHY</t>
  </si>
  <si>
    <t>0006826</t>
  </si>
  <si>
    <t>Technické zázemí</t>
  </si>
  <si>
    <t>0042123</t>
  </si>
  <si>
    <t>Pavilon goril - nový</t>
  </si>
  <si>
    <t>0042477</t>
  </si>
  <si>
    <t>Výrobna papíru ze sloního trusu</t>
  </si>
  <si>
    <t>0042818</t>
  </si>
  <si>
    <t>Náhradní objekty za Bosnu</t>
  </si>
  <si>
    <t>0043048</t>
  </si>
  <si>
    <t>Expozice pand velkých</t>
  </si>
  <si>
    <t>0043049</t>
  </si>
  <si>
    <t>Expozice Arktidy - lední medvědi</t>
  </si>
  <si>
    <t>0043050</t>
  </si>
  <si>
    <t>Areál australské zvířeny</t>
  </si>
  <si>
    <t>Správce: 0014 - Petr Dolínek celkem</t>
  </si>
  <si>
    <t>Kapitola: 03 - Doprava</t>
  </si>
  <si>
    <t>RFD -  SPRÁVA KOMUNIKACÍ</t>
  </si>
  <si>
    <t>0041892</t>
  </si>
  <si>
    <t>Veřejný prostor</t>
  </si>
  <si>
    <t>Dopravní podnik hl.m.Prahy</t>
  </si>
  <si>
    <t>0021507</t>
  </si>
  <si>
    <t>OPPK - Výtah Anděl</t>
  </si>
  <si>
    <t>0021570</t>
  </si>
  <si>
    <t>OPPK - RTT Plzeňská II</t>
  </si>
  <si>
    <t>0021572</t>
  </si>
  <si>
    <t>OPPK - RTT Střešovická - Na Petřinách</t>
  </si>
  <si>
    <t>0029002</t>
  </si>
  <si>
    <t>OPPK - Výtah Můstek</t>
  </si>
  <si>
    <t>0042176</t>
  </si>
  <si>
    <t>Bezbariérová opatření</t>
  </si>
  <si>
    <t>0042487</t>
  </si>
  <si>
    <t>TT Sídliště Barrandov - Holyně- Slivenec</t>
  </si>
  <si>
    <t>0042489</t>
  </si>
  <si>
    <t>RTT Vršovická (Otakarova - Kubánské náměstí)</t>
  </si>
  <si>
    <t>0042495</t>
  </si>
  <si>
    <t>Bezbarier. zpřístup. st. metra Karlovo nám.</t>
  </si>
  <si>
    <t>0042825</t>
  </si>
  <si>
    <t>TT Barrandov - Holyně - Slivenec</t>
  </si>
  <si>
    <t>0042829</t>
  </si>
  <si>
    <t>RTT Nuslelská - U Plynárny</t>
  </si>
  <si>
    <t>0042833</t>
  </si>
  <si>
    <t>RTT Vršovická</t>
  </si>
  <si>
    <t>0000051</t>
  </si>
  <si>
    <t>Protihluková opatření na dokonč.stavbách</t>
  </si>
  <si>
    <t>0000053</t>
  </si>
  <si>
    <t>Vysočanská radiála</t>
  </si>
  <si>
    <t>0000065</t>
  </si>
  <si>
    <t>Strahovský tunel 2.st.</t>
  </si>
  <si>
    <t>0000079</t>
  </si>
  <si>
    <t>MO Špejchar - Pelc/Tyrolka</t>
  </si>
  <si>
    <t>0000080</t>
  </si>
  <si>
    <t>MO Prašný Most - Špejchar</t>
  </si>
  <si>
    <t>0000081</t>
  </si>
  <si>
    <t>MO Pelc/Tyrolka - Balabenka</t>
  </si>
  <si>
    <t>0000094</t>
  </si>
  <si>
    <t>Balabenka-Štěrboholská radiála</t>
  </si>
  <si>
    <t>0000211</t>
  </si>
  <si>
    <t>Lipnická-Ocelkova</t>
  </si>
  <si>
    <t>0004328</t>
  </si>
  <si>
    <t>Rajská zahrada - přemostění</t>
  </si>
  <si>
    <t>0004663</t>
  </si>
  <si>
    <t>MÚK PPO - Liberecká</t>
  </si>
  <si>
    <t>0006786</t>
  </si>
  <si>
    <t>I. provozní úsek trasy D metra (Pankrác-Písnice)</t>
  </si>
  <si>
    <t>0007552</t>
  </si>
  <si>
    <t>Budovatelská - Mladoboleslavská</t>
  </si>
  <si>
    <t>0007555</t>
  </si>
  <si>
    <t>Dofakturace pro kap. 0322</t>
  </si>
  <si>
    <t>0007556</t>
  </si>
  <si>
    <t>IP pro dopravní stavby</t>
  </si>
  <si>
    <t>0008313</t>
  </si>
  <si>
    <t>Libeňská spojka</t>
  </si>
  <si>
    <t>0008559</t>
  </si>
  <si>
    <t>Komunik. propojení Evropská-Svatovítská</t>
  </si>
  <si>
    <t>0008560</t>
  </si>
  <si>
    <t>Komunik. propojení Prahy 12 s Pražským okruhem</t>
  </si>
  <si>
    <t>0009276</t>
  </si>
  <si>
    <t>Chaby, stavba 50 - komunikace</t>
  </si>
  <si>
    <t>0009515</t>
  </si>
  <si>
    <t>MO Myslbekova-Prašný Most</t>
  </si>
  <si>
    <t>0009524</t>
  </si>
  <si>
    <t>Strahovský tunel 3.st.</t>
  </si>
  <si>
    <t>0009567</t>
  </si>
  <si>
    <t>Radlická radiála JZM Smíchov</t>
  </si>
  <si>
    <t>0040032</t>
  </si>
  <si>
    <t>Komunikace Toužimská</t>
  </si>
  <si>
    <t>0040759</t>
  </si>
  <si>
    <t>Multifunkční oper. stř. Malovanka</t>
  </si>
  <si>
    <t>0041341</t>
  </si>
  <si>
    <t>Rekonstrukce komunikace Pod Hrachovkou</t>
  </si>
  <si>
    <t>0041346</t>
  </si>
  <si>
    <t>Újezd - propojovací komunikace</t>
  </si>
  <si>
    <t>0041675</t>
  </si>
  <si>
    <t>Odstraňování hlukové zátěže</t>
  </si>
  <si>
    <t>0042125</t>
  </si>
  <si>
    <t>Hornopočernická spojka</t>
  </si>
  <si>
    <t>0042126</t>
  </si>
  <si>
    <t>Kbelská</t>
  </si>
  <si>
    <t>0042127</t>
  </si>
  <si>
    <t>Povltavská - zkapacitnění</t>
  </si>
  <si>
    <t>0042128</t>
  </si>
  <si>
    <t>Zakrytí Spořilovské spojky</t>
  </si>
  <si>
    <t>0042177</t>
  </si>
  <si>
    <t>Zelená Malovanka</t>
  </si>
  <si>
    <t>0042360</t>
  </si>
  <si>
    <t>Protipovod. opatření MO Blanka - Troja</t>
  </si>
  <si>
    <t>0042479</t>
  </si>
  <si>
    <t>Obchvatová komunikace Písnice</t>
  </si>
  <si>
    <t>0042480</t>
  </si>
  <si>
    <t>Podchody v ul. Partyzánská</t>
  </si>
  <si>
    <t>0042481</t>
  </si>
  <si>
    <t>Propojovací komunikace Lochkov - Slivenec</t>
  </si>
  <si>
    <t>0042482</t>
  </si>
  <si>
    <t>Obchvatová komunikace Zličín</t>
  </si>
  <si>
    <t>0042674</t>
  </si>
  <si>
    <t>Obchvatová komunikace Dolní Měcholupy</t>
  </si>
  <si>
    <t>0042820</t>
  </si>
  <si>
    <t>Hostivařská spojka</t>
  </si>
  <si>
    <t>0042821</t>
  </si>
  <si>
    <t>Dvorecký most</t>
  </si>
  <si>
    <t>0042822</t>
  </si>
  <si>
    <t>Lávka Holešovice-Karlín</t>
  </si>
  <si>
    <t>0042823</t>
  </si>
  <si>
    <t>Propojovací komunikace Kutnohorská - SOKP</t>
  </si>
  <si>
    <t>0042824</t>
  </si>
  <si>
    <t>Komunikace Ve Žlíbku - MÚK Beranka</t>
  </si>
  <si>
    <t>0042932</t>
  </si>
  <si>
    <t>P+R Černý Most III.</t>
  </si>
  <si>
    <t>0042933</t>
  </si>
  <si>
    <t>P+R Zličín III.</t>
  </si>
  <si>
    <t>0042934</t>
  </si>
  <si>
    <t>P+R Veleslavín</t>
  </si>
  <si>
    <t>0042935</t>
  </si>
  <si>
    <t>P+R Opatov</t>
  </si>
  <si>
    <t>MHMP - RFD</t>
  </si>
  <si>
    <t>0042931</t>
  </si>
  <si>
    <t>E - Tricycle Promo (mobilní propagační stánek)</t>
  </si>
  <si>
    <t>0042899</t>
  </si>
  <si>
    <t>Výkupy pozemků pro trasu D metra</t>
  </si>
  <si>
    <t>0003217</t>
  </si>
  <si>
    <t>Systém řízení  MSP</t>
  </si>
  <si>
    <t>0004345</t>
  </si>
  <si>
    <t>MÚK - Připojeni V. a M. Chuchle</t>
  </si>
  <si>
    <t>0004346</t>
  </si>
  <si>
    <t>Cyklistické stezky</t>
  </si>
  <si>
    <t>0004347</t>
  </si>
  <si>
    <t>Akce pro BESIP</t>
  </si>
  <si>
    <t>0004348</t>
  </si>
  <si>
    <t>Zachytná parkoviště P + R</t>
  </si>
  <si>
    <t>0004535</t>
  </si>
  <si>
    <t>Protihluková opatření - realizace</t>
  </si>
  <si>
    <t>0004540</t>
  </si>
  <si>
    <t>Protihluková opatření - příprava</t>
  </si>
  <si>
    <t>0004541</t>
  </si>
  <si>
    <t>Štěrboholská radiála - zkapacitnění</t>
  </si>
  <si>
    <t>0004840</t>
  </si>
  <si>
    <t>OPD - Systém řízení a regulace MSP</t>
  </si>
  <si>
    <t>0005910</t>
  </si>
  <si>
    <t>Zlepšení infrastruktury MHD</t>
  </si>
  <si>
    <t>0005967</t>
  </si>
  <si>
    <t>Michelská</t>
  </si>
  <si>
    <t>0006046</t>
  </si>
  <si>
    <t>Příprava staveb</t>
  </si>
  <si>
    <t>0006493</t>
  </si>
  <si>
    <t>Telematické systémy</t>
  </si>
  <si>
    <t>0006925</t>
  </si>
  <si>
    <t>Libeňský most</t>
  </si>
  <si>
    <t>0007119</t>
  </si>
  <si>
    <t>Karoliny Světlé</t>
  </si>
  <si>
    <t>0007125</t>
  </si>
  <si>
    <t>Hlávkův most</t>
  </si>
  <si>
    <t>0007560</t>
  </si>
  <si>
    <t>Chodníkový program</t>
  </si>
  <si>
    <t>0008107</t>
  </si>
  <si>
    <t>Na Františku - Dvořákovo nábřeží</t>
  </si>
  <si>
    <t>0008108</t>
  </si>
  <si>
    <t>U Sluncové</t>
  </si>
  <si>
    <t>0025567</t>
  </si>
  <si>
    <t>OPPK - 5. května- MPHS do centra, 999418</t>
  </si>
  <si>
    <t>0040648</t>
  </si>
  <si>
    <t>Štěrboholská spojka, soubor staveb</t>
  </si>
  <si>
    <t>0040651</t>
  </si>
  <si>
    <t>Vídeňská (Jalodvorská - Dobronická)</t>
  </si>
  <si>
    <t>0040764</t>
  </si>
  <si>
    <t>Protihluk. bariéra v ul. 5. května</t>
  </si>
  <si>
    <t>0040766</t>
  </si>
  <si>
    <t>Výst. vratné rampy Vyskočilova - 5.května</t>
  </si>
  <si>
    <t>0041162</t>
  </si>
  <si>
    <t>Malešická 1. a 2. etapa</t>
  </si>
  <si>
    <t>0041163</t>
  </si>
  <si>
    <t>Malešická Praha 10</t>
  </si>
  <si>
    <t>0041316</t>
  </si>
  <si>
    <t>Jižní spojka-rampa Spořilovská, sjezd 5.května</t>
  </si>
  <si>
    <t>0041677</t>
  </si>
  <si>
    <t>Rek. Nuselského mostu - sanace</t>
  </si>
  <si>
    <t>0041882</t>
  </si>
  <si>
    <t>Rek. ul. Husitské</t>
  </si>
  <si>
    <t>0041884</t>
  </si>
  <si>
    <t>Rek. ul. Koněvovy</t>
  </si>
  <si>
    <t>0041891</t>
  </si>
  <si>
    <t>Průmyslová -přestavba</t>
  </si>
  <si>
    <t>0042064</t>
  </si>
  <si>
    <t>Revitalizace Karlova námestí, etapa I.</t>
  </si>
  <si>
    <t>0042131</t>
  </si>
  <si>
    <t>Praha bez barier</t>
  </si>
  <si>
    <t>0042167</t>
  </si>
  <si>
    <t>Vokovická - rozš. křižovatky s ul. Evropskou</t>
  </si>
  <si>
    <t>0042371</t>
  </si>
  <si>
    <t>Spořilovský plácek - PHS</t>
  </si>
  <si>
    <t>0042398</t>
  </si>
  <si>
    <t>Na Hutmance - Klikatá, propojení komunikace</t>
  </si>
  <si>
    <t>0042498</t>
  </si>
  <si>
    <t>Prokopova x Rokycanova (křižovatka)</t>
  </si>
  <si>
    <t>0042499</t>
  </si>
  <si>
    <t>Centrální informační systém ZPS (CIS)</t>
  </si>
  <si>
    <t>0042502</t>
  </si>
  <si>
    <t>Dodavatel služby ZPS (DS ZPS)</t>
  </si>
  <si>
    <t>0042503</t>
  </si>
  <si>
    <t>Na Hutmance - Jinonická sever</t>
  </si>
  <si>
    <t>0042635</t>
  </si>
  <si>
    <t>Komunikace K Cihelně</t>
  </si>
  <si>
    <t>0042698</t>
  </si>
  <si>
    <t>Jižní spojka, ul. 5.května-Barr. most</t>
  </si>
  <si>
    <t>0042800</t>
  </si>
  <si>
    <t>Cínovecká PHS (protihluková stěna)</t>
  </si>
  <si>
    <t>0042826</t>
  </si>
  <si>
    <t>Most přes Botič v ul. Nuselská</t>
  </si>
  <si>
    <t>0042827</t>
  </si>
  <si>
    <t>U seřadiště, Na loužin, Pod soutratím</t>
  </si>
  <si>
    <t>0042828</t>
  </si>
  <si>
    <t>Žitomírská - opr. vozovky a chodníků</t>
  </si>
  <si>
    <t>0042830</t>
  </si>
  <si>
    <t>Belgická (u Lauderovy školy)</t>
  </si>
  <si>
    <t>0042831</t>
  </si>
  <si>
    <t>K Tuchoměřicům xTuchoměřická x NN66</t>
  </si>
  <si>
    <t>0042832</t>
  </si>
  <si>
    <t>Lumiérů, rek. ul.</t>
  </si>
  <si>
    <t>0042834</t>
  </si>
  <si>
    <t>Patočkova</t>
  </si>
  <si>
    <t>0042835</t>
  </si>
  <si>
    <t>Šárecká</t>
  </si>
  <si>
    <t>0042836</t>
  </si>
  <si>
    <t>Zajištění staveb TSK a.s.</t>
  </si>
  <si>
    <t>0043013</t>
  </si>
  <si>
    <t>Waltrovka - lávka pro pěší</t>
  </si>
  <si>
    <t>0043044</t>
  </si>
  <si>
    <t>Zkušební provoz-Strahovský tunel 2.st.</t>
  </si>
  <si>
    <t>0043045</t>
  </si>
  <si>
    <t>Zkušební provoz-MO Myslbekova-Prašný Most</t>
  </si>
  <si>
    <t>0043046</t>
  </si>
  <si>
    <t>Zkušební provoz-MO Prašný Most - Špejchar</t>
  </si>
  <si>
    <t>0043047</t>
  </si>
  <si>
    <t>Zkušební provoz-MO Špejchar - Pelc/Tyrolka</t>
  </si>
  <si>
    <t>0043051</t>
  </si>
  <si>
    <t>Březiněves - obchvat</t>
  </si>
  <si>
    <t>0043052</t>
  </si>
  <si>
    <t>Do Panenek -  rekon. komunikace</t>
  </si>
  <si>
    <t>0043053</t>
  </si>
  <si>
    <t>Průběžná rek. zastávky</t>
  </si>
  <si>
    <t>0043054</t>
  </si>
  <si>
    <t>Úpravy ulice Spořilovské – modernizace</t>
  </si>
  <si>
    <t>0043076</t>
  </si>
  <si>
    <t>Libušská - okružní Křižovatka</t>
  </si>
  <si>
    <t>0043092</t>
  </si>
  <si>
    <t>Staré Bohnice</t>
  </si>
  <si>
    <t>0043149</t>
  </si>
  <si>
    <t>REZERVA - Operační program Doprava</t>
  </si>
  <si>
    <t>0043150</t>
  </si>
  <si>
    <t>REZERVA - Operační program Praha pól růstu ČR</t>
  </si>
  <si>
    <t>Kapitola: 04 - Školství, mládež a sport</t>
  </si>
  <si>
    <t>MHMP - FON</t>
  </si>
  <si>
    <t>0021515</t>
  </si>
  <si>
    <t>OPPK - Infrastruktura pro světelnou nanoskopii</t>
  </si>
  <si>
    <t>0021569</t>
  </si>
  <si>
    <t>OPPK - Centrum 3D objemové anemometrie</t>
  </si>
  <si>
    <t>Správce: 0005 - Ing. Mgr. Irena Ropková</t>
  </si>
  <si>
    <t>0021516</t>
  </si>
  <si>
    <t>OPPK - Poříz. hmot. spekt.</t>
  </si>
  <si>
    <t>0024501</t>
  </si>
  <si>
    <t>OPPK - Centrum "single-site" katalýzy</t>
  </si>
  <si>
    <t>0024505</t>
  </si>
  <si>
    <t>OPPK - CLIP: Hyperspektráln cytometrie</t>
  </si>
  <si>
    <t>0024509</t>
  </si>
  <si>
    <t>OPPK - Výzkumné laboratoře nádorů</t>
  </si>
  <si>
    <t>2050043</t>
  </si>
  <si>
    <t>OPPPR Rozvojem znalostí k toleranci</t>
  </si>
  <si>
    <t>2050055</t>
  </si>
  <si>
    <t>OPPPR Nejsme si cizí</t>
  </si>
  <si>
    <t>0040548</t>
  </si>
  <si>
    <t>SOŠ staveb.a zahrad. P9-zateplení objektů Jarov</t>
  </si>
  <si>
    <t>0041170</t>
  </si>
  <si>
    <t>ZŠ Zličín-výstavba</t>
  </si>
  <si>
    <t>0041505</t>
  </si>
  <si>
    <t>ZŠ Dolní Počernice</t>
  </si>
  <si>
    <t>0042296</t>
  </si>
  <si>
    <t>Dostavba JÚŠ,etapa 3-hospodářský pavilon a hudební</t>
  </si>
  <si>
    <t>0042362</t>
  </si>
  <si>
    <t>Rekonstrukce budov SŠ dostih.sportu a jezdectví</t>
  </si>
  <si>
    <t>0042837</t>
  </si>
  <si>
    <t>Rekonstrukce Gymnázia prof.J.Patočky</t>
  </si>
  <si>
    <t>0043010</t>
  </si>
  <si>
    <t>VOŠ a SPŠ stavební, Dušní, P1 - výstavba tělocvičn</t>
  </si>
  <si>
    <t>0043101</t>
  </si>
  <si>
    <t>ZŠ Kolovraty</t>
  </si>
  <si>
    <t>0043102</t>
  </si>
  <si>
    <t>ZŠ Romance - Uhříněves</t>
  </si>
  <si>
    <t>0043119</t>
  </si>
  <si>
    <t>Multifunkční školící objekt Kbely</t>
  </si>
  <si>
    <t>0010269</t>
  </si>
  <si>
    <t>EU-SOŠ staveb. a zahrad.,P9 – zateplení budovy Jar</t>
  </si>
  <si>
    <t>MHMP - SML</t>
  </si>
  <si>
    <t>0010109</t>
  </si>
  <si>
    <t>EU-zateplení objektu SŠ, ZŠ a MŠ Výmolova 169, P5</t>
  </si>
  <si>
    <t>0041318</t>
  </si>
  <si>
    <t>SPŠ stav.J.Gočára P4-energet.služby se zaruč.výsl.</t>
  </si>
  <si>
    <t>0041392</t>
  </si>
  <si>
    <t>SŠ-COPTH Poděbradská,P9-rek.střechy</t>
  </si>
  <si>
    <t>0041682</t>
  </si>
  <si>
    <t>GYM.PŘÍPOTOČNÍ P 10 rek. fasády</t>
  </si>
  <si>
    <t>0041685</t>
  </si>
  <si>
    <t>OU Vyšehrad P2 rek.pavilonu</t>
  </si>
  <si>
    <t>0041692</t>
  </si>
  <si>
    <t>VOŠ A SŠ V. HOLLARA P3 rek. oken</t>
  </si>
  <si>
    <t>0041694</t>
  </si>
  <si>
    <t>Rezerva na přestavby škol a akce PO</t>
  </si>
  <si>
    <t>0041796</t>
  </si>
  <si>
    <t>SPŠ NA TŘEBEŠÍNĚ,P10-rek.elektro</t>
  </si>
  <si>
    <t>0042211</t>
  </si>
  <si>
    <t>Gymn.U Libeň.zámku-rek.okenních výplní</t>
  </si>
  <si>
    <t>0042213</t>
  </si>
  <si>
    <t>Gymn.Opatov,P4-rek.velkého hřiště</t>
  </si>
  <si>
    <t>0042214</t>
  </si>
  <si>
    <t>ZŠ prakt.,Prakt.škola,P2-rek.,výměna oken</t>
  </si>
  <si>
    <t>0042217</t>
  </si>
  <si>
    <t>DD NÁRODNÍCH HRDINŮ,P9-sanace objektu</t>
  </si>
  <si>
    <t>0042218</t>
  </si>
  <si>
    <t>GYM.ARABSKÁ,P6-rek.střech</t>
  </si>
  <si>
    <t>0042219</t>
  </si>
  <si>
    <t>SŠ uměl.a řemesl.,P5-rek.části objektu Miramare</t>
  </si>
  <si>
    <t>0042222</t>
  </si>
  <si>
    <t>SOU Praha-Radotín,P5-výst.učebního pavilonu</t>
  </si>
  <si>
    <t>0042339</t>
  </si>
  <si>
    <t>ZŠ,MŠ Za Invalidovnou,P8-příst.pavilonu MŠ,ZŠ,díle</t>
  </si>
  <si>
    <t>0042343</t>
  </si>
  <si>
    <t>SŠ umělecká a řemesl.,P5-rek.fasády a střechy obj.</t>
  </si>
  <si>
    <t>0042351</t>
  </si>
  <si>
    <t>SPŠ Na Proseku,P9-rekonstrukce střech</t>
  </si>
  <si>
    <t>0042353</t>
  </si>
  <si>
    <t>MŠ Horáčkova 1095/1,P4-rekonstrukce a dostavba tří</t>
  </si>
  <si>
    <t>0042355</t>
  </si>
  <si>
    <t>VOŠ oděv.návrh.a SPŠ oděvní,P7-rek.rozvodů elektro</t>
  </si>
  <si>
    <t>0042377</t>
  </si>
  <si>
    <t>DM a ŠJ Studentská P6-půdní vestavba a rek.soc.zař</t>
  </si>
  <si>
    <t>0042425</t>
  </si>
  <si>
    <t>VOŠPg,SOŠPg a GYM.P6-rek.fasády vč.okenních výplní</t>
  </si>
  <si>
    <t>0042505</t>
  </si>
  <si>
    <t>Gym.Postupická - rek.střešní konstrukce tělocvičny</t>
  </si>
  <si>
    <t>0042585</t>
  </si>
  <si>
    <t>ZUŠ Klapkova 156/25,Praha 8-půdní vestavba</t>
  </si>
  <si>
    <t>0042665</t>
  </si>
  <si>
    <t>Gymn.Loučanská,P5-přestavba zahrad.pavilonu na uče</t>
  </si>
  <si>
    <t>0042666</t>
  </si>
  <si>
    <t>Příst.nového vstupu do ZUŠ Jižní Město</t>
  </si>
  <si>
    <t>0042701</t>
  </si>
  <si>
    <t>VOŠES a SPŠPT,Podskalská 10,P2-nafukovací hala pro</t>
  </si>
  <si>
    <t>0042702</t>
  </si>
  <si>
    <t>Gymn.J.Keplera,Parléřova 2,P6-přest.žák.šaten</t>
  </si>
  <si>
    <t>0042767</t>
  </si>
  <si>
    <t>SOU Gastronomie a podnikání, P9 - rek. terasy</t>
  </si>
  <si>
    <t>0042838</t>
  </si>
  <si>
    <t>ZŠ RUŽINOVSKÁ   P4 přístavba</t>
  </si>
  <si>
    <t>0042839</t>
  </si>
  <si>
    <t>OA ČSL DR.E.BENEŠE P2 rekonstrukce oken</t>
  </si>
  <si>
    <t>0042840</t>
  </si>
  <si>
    <t>SŠ a MŠ ALOYSE KLARA  P4 přístavba MŠ</t>
  </si>
  <si>
    <t>0042841</t>
  </si>
  <si>
    <t>GYM. NA VÍTĚZNÉ PLÁNI  P4 přístavba jídelny</t>
  </si>
  <si>
    <t>0042901</t>
  </si>
  <si>
    <t>VOŠES a SPŠPT,Podskalská 10,P2-rek.fasády a oken P</t>
  </si>
  <si>
    <t>0042902</t>
  </si>
  <si>
    <t>SPŠE,Ječná 30,P2-rekonstrukce střechy</t>
  </si>
  <si>
    <t>0042918</t>
  </si>
  <si>
    <t>VOŠZ a SZŠ Alšovo nábř.-vybudování jídelny</t>
  </si>
  <si>
    <t>0043001</t>
  </si>
  <si>
    <t>SPŠ el. V Úžlabině - zateplení fasády a střechy</t>
  </si>
  <si>
    <t>0043002</t>
  </si>
  <si>
    <t>ZŠ Vokovice, P6 - rekonstrukce okenních výplní</t>
  </si>
  <si>
    <t>0043005</t>
  </si>
  <si>
    <t>SPŠ Na Třebešíně, P10 - rekonstrukce povrchu venko</t>
  </si>
  <si>
    <t>0043006</t>
  </si>
  <si>
    <t>SŠ technická Zelený pruh, P4 - rek. tenis. areálu</t>
  </si>
  <si>
    <t>0043007</t>
  </si>
  <si>
    <t>Gymnázium Jar. Heyrovského, P5 - vybudování 4 šate</t>
  </si>
  <si>
    <t>0043011</t>
  </si>
  <si>
    <t>Gymnázium E. Krásnohorské, P4 - přístavba šaten</t>
  </si>
  <si>
    <t>0043089</t>
  </si>
  <si>
    <t>VOŠ a SPŠ dopravní Masná, P1 - rek. střechy</t>
  </si>
  <si>
    <t>0043123</t>
  </si>
  <si>
    <t>ZŠ a MŠ logopedická, P 10 - rek. oken a fasády</t>
  </si>
  <si>
    <t>DD NÁRODNÍCH HRDINŮ  P9</t>
  </si>
  <si>
    <t>0042951</t>
  </si>
  <si>
    <t>Rek. sportovního hřiště</t>
  </si>
  <si>
    <t>0042952</t>
  </si>
  <si>
    <t>Rek. počítačové sítě</t>
  </si>
  <si>
    <t>0042953</t>
  </si>
  <si>
    <t>Pořízení motorového vozidla</t>
  </si>
  <si>
    <t>DM A ŠJ LOVOSICKÁ  P9</t>
  </si>
  <si>
    <t>0042998</t>
  </si>
  <si>
    <t>Rekonstrukce pokojů studentů</t>
  </si>
  <si>
    <t>DM NEKLANOVA  P2</t>
  </si>
  <si>
    <t>0043055</t>
  </si>
  <si>
    <t>Vestavba podkroví DM Husova</t>
  </si>
  <si>
    <t>0043155</t>
  </si>
  <si>
    <t>Prodloužení výtahu</t>
  </si>
  <si>
    <t>DM STUDENTSKÁ  P6</t>
  </si>
  <si>
    <t>0043014</t>
  </si>
  <si>
    <t>Rekonstrukce soc. zařízení v budově U Boroviček</t>
  </si>
  <si>
    <t>FZUŠ HAMU V PRAZE    P5</t>
  </si>
  <si>
    <t>0043156</t>
  </si>
  <si>
    <t>Vybavení školy pro praktické vyučování</t>
  </si>
  <si>
    <t>GYM,SOŠ,ZŠ a MŠ SP JEČNÁ</t>
  </si>
  <si>
    <t>0043058</t>
  </si>
  <si>
    <t>Vybavení hřiště herními prvky</t>
  </si>
  <si>
    <t>GYM. AK. ŠTĚPÁNSKÁ  P1</t>
  </si>
  <si>
    <t>0042959</t>
  </si>
  <si>
    <t>Výstavba kulturně společenského atria</t>
  </si>
  <si>
    <t>0042961</t>
  </si>
  <si>
    <t>Rekonstrukce havarijního stavu oken v 1. patře</t>
  </si>
  <si>
    <t>0043129</t>
  </si>
  <si>
    <t>Rekonstrukce havarijního stavu oken v přízemí</t>
  </si>
  <si>
    <t>GYM. ARABSKÁ  P6</t>
  </si>
  <si>
    <t>0042766</t>
  </si>
  <si>
    <t>Rekonstrukce počítačové sítě</t>
  </si>
  <si>
    <t>0043165</t>
  </si>
  <si>
    <t>Rek.učebny a labor. fyziky včetně přístroj.vybav.</t>
  </si>
  <si>
    <t>GYM. BOTIČSKÁ  P2</t>
  </si>
  <si>
    <t>0042944</t>
  </si>
  <si>
    <t>Rek. učebny a vestavba posluchárny</t>
  </si>
  <si>
    <t>0042945</t>
  </si>
  <si>
    <t>Rek. oken v 2. nadzemním podlaží</t>
  </si>
  <si>
    <t>0043160</t>
  </si>
  <si>
    <t>Vytvoření dvou multimediálních učeben</t>
  </si>
  <si>
    <t>GYM. BUDĚJOVICKÁ  P4</t>
  </si>
  <si>
    <t>0042946</t>
  </si>
  <si>
    <t>Rek. atletického oválu</t>
  </si>
  <si>
    <t>GYM. CH. D. ZBOROVSKÁ  P5</t>
  </si>
  <si>
    <t>0043022</t>
  </si>
  <si>
    <t>Rekonstrukce školní tělocvičny</t>
  </si>
  <si>
    <t>0043023</t>
  </si>
  <si>
    <t>Výměna výtahu</t>
  </si>
  <si>
    <t>0043030</t>
  </si>
  <si>
    <t>Rekonstrukce WC</t>
  </si>
  <si>
    <t>0043131</t>
  </si>
  <si>
    <t>Modernizace počítačové sítě</t>
  </si>
  <si>
    <t>GYM. J.H. MEZI ŠKOLAMI P5</t>
  </si>
  <si>
    <t>0043008</t>
  </si>
  <si>
    <t>Vybudování 2 antukových kurtů</t>
  </si>
  <si>
    <t>GYM. LITOMĚŘICKÁ  P9</t>
  </si>
  <si>
    <t>0043168</t>
  </si>
  <si>
    <t>Modernizace učeben - interaktivní tabule</t>
  </si>
  <si>
    <t>GYM. MILADY HORÁKOVÉ  P4</t>
  </si>
  <si>
    <t>0043157</t>
  </si>
  <si>
    <t>Rekonstrukce miniauly</t>
  </si>
  <si>
    <t>GYM. NA PRAŽAČCE  P3</t>
  </si>
  <si>
    <t>0042669</t>
  </si>
  <si>
    <t>Rekonstrukce tělocvičny</t>
  </si>
  <si>
    <t>0042903</t>
  </si>
  <si>
    <t>0042911</t>
  </si>
  <si>
    <t>Rekonstrukce oplocení pozemku školy</t>
  </si>
  <si>
    <t>GYM. NA VÍTĚZNÉ PLÁNI  P4</t>
  </si>
  <si>
    <t>0043021</t>
  </si>
  <si>
    <t>Rekonstrukce kotelny</t>
  </si>
  <si>
    <t>0043161</t>
  </si>
  <si>
    <t>Rekonstrukce školní kuchyně a jídelny</t>
  </si>
  <si>
    <t>GYM. NA ZATLANCE  P5</t>
  </si>
  <si>
    <t>0042904</t>
  </si>
  <si>
    <t>Rek.spojovací chodby v 1.podzemn.podlaží</t>
  </si>
  <si>
    <t>0043062</t>
  </si>
  <si>
    <t>Rek. laboratoře chemie</t>
  </si>
  <si>
    <t>0043063</t>
  </si>
  <si>
    <t>Rek. fasády a zařímsových žlabů</t>
  </si>
  <si>
    <t>0043163</t>
  </si>
  <si>
    <t>Rekonstrukce sociálního zařízení velké tělocvičny</t>
  </si>
  <si>
    <t>0043164</t>
  </si>
  <si>
    <t>Rekonstrukce učebny chemie</t>
  </si>
  <si>
    <t>GYM. NAD ALEJÍ  P6</t>
  </si>
  <si>
    <t>0042990</t>
  </si>
  <si>
    <t>Rekonstrukce podlahy a odpadů ve školní kuchyni</t>
  </si>
  <si>
    <t>0043130</t>
  </si>
  <si>
    <t>Rekonstrukce divadélka (učebna 105)</t>
  </si>
  <si>
    <t>0043134</t>
  </si>
  <si>
    <t>Vybavení školy pro nevidomou žákyni</t>
  </si>
  <si>
    <t>GYM. NAD KAVALÍRKOU  P5</t>
  </si>
  <si>
    <t>0042762</t>
  </si>
  <si>
    <t>Rekonstrukce komunikace dvora</t>
  </si>
  <si>
    <t>GYM. OHRADNÍ  P4</t>
  </si>
  <si>
    <t>0043000</t>
  </si>
  <si>
    <t>Rekonstrukce rozvodu vody a kanalizace</t>
  </si>
  <si>
    <t>0043032</t>
  </si>
  <si>
    <t>Zpracování proj. dokumentace na přístavbu šaten</t>
  </si>
  <si>
    <t>GYM. PERNEROVA  P8</t>
  </si>
  <si>
    <t>0043061</t>
  </si>
  <si>
    <t>Rozšíření klimatizace</t>
  </si>
  <si>
    <t>0043072</t>
  </si>
  <si>
    <t>Zabezpečení vjezdu do areálu škol</t>
  </si>
  <si>
    <t>GYM. POSTUPICKÁ  P4</t>
  </si>
  <si>
    <t>0042330</t>
  </si>
  <si>
    <t>Rekonstrukce stropu tělocvičny</t>
  </si>
  <si>
    <t>0043068</t>
  </si>
  <si>
    <t>Rek. učeben 3</t>
  </si>
  <si>
    <t>0043124</t>
  </si>
  <si>
    <t>Rekonstrukce venkovních ploch v areálu školy</t>
  </si>
  <si>
    <t>0043162</t>
  </si>
  <si>
    <t>Rekonstrukce oken a VZT tělocvičny gymnázia</t>
  </si>
  <si>
    <t>GYM. PŘÍPOTOČNÍ  P10</t>
  </si>
  <si>
    <t>0043158</t>
  </si>
  <si>
    <t>Vybavení interaktivní učebny matematiky</t>
  </si>
  <si>
    <t>GYM. SLADKOVSKÉHO NÁM. P3</t>
  </si>
  <si>
    <t>0042920</t>
  </si>
  <si>
    <t>Rekonstrukce školní auly</t>
  </si>
  <si>
    <t>0042999</t>
  </si>
  <si>
    <t>Rekonstrukce výdeje jídel</t>
  </si>
  <si>
    <t>GYM. VODĚRADSKÁ  P10</t>
  </si>
  <si>
    <t>0043159</t>
  </si>
  <si>
    <t>Rekonstrukce učebny biologie</t>
  </si>
  <si>
    <t>GYM. ŠPITÁLSKÁ  P9</t>
  </si>
  <si>
    <t>0043169</t>
  </si>
  <si>
    <t>Vybavení třídy interaktivní tabulí</t>
  </si>
  <si>
    <t>0043170</t>
  </si>
  <si>
    <t>Vybavení školní kuchyně konvektomatem</t>
  </si>
  <si>
    <t>GYM. ČESKOLIPSKÁ  P9</t>
  </si>
  <si>
    <t>0043127</t>
  </si>
  <si>
    <t>Rekonstrukce vnitřních prostor</t>
  </si>
  <si>
    <t>0043167</t>
  </si>
  <si>
    <t>Nákup vybavení školní kuchyně</t>
  </si>
  <si>
    <t>GYM. ÚSTAVNÍ  P8</t>
  </si>
  <si>
    <t>0043034</t>
  </si>
  <si>
    <t>GYM.U LIBEŇSKÉHO ZÁMKU P8</t>
  </si>
  <si>
    <t>0042915</t>
  </si>
  <si>
    <t>Zabezpečení objektu školy</t>
  </si>
  <si>
    <t>0042919</t>
  </si>
  <si>
    <t>Rekonstrukce vchodu a ovládání oken</t>
  </si>
  <si>
    <t>0043166</t>
  </si>
  <si>
    <t>Vybudování bezbariérového přístupu ve škole</t>
  </si>
  <si>
    <t>JEDLIČKŮV ÚSTAV, MŠ,ZŠ,SŠ</t>
  </si>
  <si>
    <t>0043171</t>
  </si>
  <si>
    <t>Nákup keramické pece</t>
  </si>
  <si>
    <t>KONZERVATOŘ NA REJDIŠTI</t>
  </si>
  <si>
    <t>0042994</t>
  </si>
  <si>
    <t>Rekonstrukce podlahy tanečního sálu</t>
  </si>
  <si>
    <t>KONZERVATOŘ, VOŠ J.J.  P4</t>
  </si>
  <si>
    <t>0043172</t>
  </si>
  <si>
    <t>Nákup klavírů s příslušenstvím</t>
  </si>
  <si>
    <t>MASARYKOVA SŠ CHEMICKÁ  P1</t>
  </si>
  <si>
    <t>0042942</t>
  </si>
  <si>
    <t>Rek. plynového kotle</t>
  </si>
  <si>
    <t>0043136</t>
  </si>
  <si>
    <t>Pořízení kalorimetru</t>
  </si>
  <si>
    <t>MŠ SPEC.  ZŠ PRAKT. ZŠ SPEC.BÁRTLOVA P9</t>
  </si>
  <si>
    <t>0042708</t>
  </si>
  <si>
    <t>Rek.havarijního stavu školní zahrady</t>
  </si>
  <si>
    <t>0042748</t>
  </si>
  <si>
    <t>Rek.rozvodů ústř.topení a vody v pavil.A a D</t>
  </si>
  <si>
    <t>0043175</t>
  </si>
  <si>
    <t>Rekonstrukce oken v MŠ</t>
  </si>
  <si>
    <t>0043176</t>
  </si>
  <si>
    <t>Nákup tří interaktivních tabulí</t>
  </si>
  <si>
    <t>MŠ SPEC. ŠTÍBROVA  P8</t>
  </si>
  <si>
    <t>0043174</t>
  </si>
  <si>
    <t>Rekonstrukce vzduchotechniky kuchyně</t>
  </si>
  <si>
    <t>MŠ SPEC.SLUNÍČKO,DEYLOVA</t>
  </si>
  <si>
    <t>0043173</t>
  </si>
  <si>
    <t>Zhotovení herního prvku "Tramvaj"na školní zahradu</t>
  </si>
  <si>
    <t>OA  HOLEŠOVICE  P7</t>
  </si>
  <si>
    <t>0042909</t>
  </si>
  <si>
    <t>Pořízení nového nábytku do kabinetů</t>
  </si>
  <si>
    <t>0043029</t>
  </si>
  <si>
    <t>Rekonstrukce plotu</t>
  </si>
  <si>
    <t>OA BUBENEČ  P6</t>
  </si>
  <si>
    <t>0041548</t>
  </si>
  <si>
    <t>EPC-otopný systém OA Krupkovo nám.,P6</t>
  </si>
  <si>
    <t>0042916</t>
  </si>
  <si>
    <t>Rek.fasády východn.křídla budovy školy</t>
  </si>
  <si>
    <t>0042992</t>
  </si>
  <si>
    <t>Rekonstrukce severní fasády</t>
  </si>
  <si>
    <t>OA HEROLDOVY SADY  P10</t>
  </si>
  <si>
    <t>0042747</t>
  </si>
  <si>
    <t>Rekonstrukce sociálního zařízení</t>
  </si>
  <si>
    <t>0042989</t>
  </si>
  <si>
    <t>Rekonstrukce tělocvičny včetně podlahy a osvětlení</t>
  </si>
  <si>
    <t>OA HOVORČOVICKÁ</t>
  </si>
  <si>
    <t>0043036</t>
  </si>
  <si>
    <t>Rekonstrukce rozvodů horké vody</t>
  </si>
  <si>
    <t>OA KUBELÍKOVA  P3</t>
  </si>
  <si>
    <t>0042955</t>
  </si>
  <si>
    <t>Rekonstrukce havarijního stavu fasády</t>
  </si>
  <si>
    <t>0043020</t>
  </si>
  <si>
    <t>Rekonstrukce osvětlení v učebnách</t>
  </si>
  <si>
    <t>OA VINOHRADSKÁ  P2</t>
  </si>
  <si>
    <t>0043035</t>
  </si>
  <si>
    <t>Rekonstrukce osvětlení</t>
  </si>
  <si>
    <t>OA ČSL DR.E.BENEŠE P2</t>
  </si>
  <si>
    <t>0043153</t>
  </si>
  <si>
    <t>0043154</t>
  </si>
  <si>
    <t>Nákup keramických tabulí</t>
  </si>
  <si>
    <t>OA ČSL.RESSLOVA 5  P2</t>
  </si>
  <si>
    <t>0042764</t>
  </si>
  <si>
    <t>Rek.šaten a úpr.vstupu do objektu</t>
  </si>
  <si>
    <t>0042987</t>
  </si>
  <si>
    <t>Rekonstrukce učebny, vybavení nábytkem</t>
  </si>
  <si>
    <t>0043057</t>
  </si>
  <si>
    <t>Modern. a rozšíření alarmového systému</t>
  </si>
  <si>
    <t>OU VYŠEHRAD  P2</t>
  </si>
  <si>
    <t>0043040</t>
  </si>
  <si>
    <t>Rekonstrukce výukového prostoru</t>
  </si>
  <si>
    <t>0043177</t>
  </si>
  <si>
    <t>Rekonstrukce učeben č. 7 a 8 ve 3. NP</t>
  </si>
  <si>
    <t>PPP PRO PRAHU 11 a 12  P4</t>
  </si>
  <si>
    <t>0043098</t>
  </si>
  <si>
    <t>Rozšíření pracoven</t>
  </si>
  <si>
    <t>SMÍCHOVSKÁ SPŠ, PRESLOVA</t>
  </si>
  <si>
    <t>0041549</t>
  </si>
  <si>
    <t>EPC-otopný systém SSPŠ Preslova,P5</t>
  </si>
  <si>
    <t>0042910</t>
  </si>
  <si>
    <t>Rek.venk.oplocení a západní fasády</t>
  </si>
  <si>
    <t>0042995</t>
  </si>
  <si>
    <t>Rekonstrukce bezdrátového pokrytí školy</t>
  </si>
  <si>
    <t>0043126</t>
  </si>
  <si>
    <t>Rekonstrukce dvora a vjezdu</t>
  </si>
  <si>
    <t>SOU OHRADNÍ  P4</t>
  </si>
  <si>
    <t>0043198</t>
  </si>
  <si>
    <t>Nákup vyvažovačky kol</t>
  </si>
  <si>
    <t>SOU POTRAVINÁŘSKÉ  P4</t>
  </si>
  <si>
    <t>0043194</t>
  </si>
  <si>
    <t>Zabezpečení ochrany školy a DM kamerovým systémem</t>
  </si>
  <si>
    <t>0043195</t>
  </si>
  <si>
    <t>Nákup výukových interaktivních tabulí do dvou tříd</t>
  </si>
  <si>
    <t>SOU PRAHA-RADOTÍN</t>
  </si>
  <si>
    <t>0043031</t>
  </si>
  <si>
    <t>Přístavba tělocvičny a stavební úpravy interiéru</t>
  </si>
  <si>
    <t>0043142</t>
  </si>
  <si>
    <t>Pořízení stavebnice KAIPAN typ "D"  a dalšího přís</t>
  </si>
  <si>
    <t>0043196</t>
  </si>
  <si>
    <t>Nákup dvou sloupových zvedáků</t>
  </si>
  <si>
    <t>0043197</t>
  </si>
  <si>
    <t>Nákup komunálního vysavače listí a drobného komuná</t>
  </si>
  <si>
    <t>SOU SLUŽ.NOVOVYSOČANSKÁ</t>
  </si>
  <si>
    <t>0041547</t>
  </si>
  <si>
    <t>EPC-otopný systém SOU služ.Novovysočanská,P9</t>
  </si>
  <si>
    <t>0042907</t>
  </si>
  <si>
    <t>Stavební úpravy v 3. NP učiliště</t>
  </si>
  <si>
    <t>0042908</t>
  </si>
  <si>
    <t>Rek.oplocení dvorního traktu objektu</t>
  </si>
  <si>
    <t>SOŠ A SOU PRAHA-ČAKOVICE</t>
  </si>
  <si>
    <t>0042925</t>
  </si>
  <si>
    <t>Pořízení elektr.fritézy a nářezového stroje</t>
  </si>
  <si>
    <t>0042958</t>
  </si>
  <si>
    <t>Pořízení dataprojektoru</t>
  </si>
  <si>
    <t>0042986</t>
  </si>
  <si>
    <t>Rekonstrukce víceúčelového hřiště</t>
  </si>
  <si>
    <t>0043179</t>
  </si>
  <si>
    <t>Dovybavení šk. kuchyně, cvič. kuchyňky, cvič. baru</t>
  </si>
  <si>
    <t>SOŠ CIVILNÍHO LETECTVÍ P6</t>
  </si>
  <si>
    <t>0043039</t>
  </si>
  <si>
    <t>Rekonstrukce soklové části</t>
  </si>
  <si>
    <t>0043143</t>
  </si>
  <si>
    <t>Poříz. monitoru systémů pro kokpit letadla BOEING</t>
  </si>
  <si>
    <t>SOŠ LOGISTICKÝCH SLUŽEB</t>
  </si>
  <si>
    <t>0043236</t>
  </si>
  <si>
    <t>Vybavení moderní jazykové učebny</t>
  </si>
  <si>
    <t>SOŠ STAVEBNÍ A ZAHRAD. P9</t>
  </si>
  <si>
    <t>0043128</t>
  </si>
  <si>
    <t>Rekonstrukce prostor pro výuku</t>
  </si>
  <si>
    <t>0043146</t>
  </si>
  <si>
    <t>Pořízení řezacího plotru Graphtec</t>
  </si>
  <si>
    <t>0043190</t>
  </si>
  <si>
    <t>Realizace poč. interaktivní učebny pro žáky OU</t>
  </si>
  <si>
    <t>0043191</t>
  </si>
  <si>
    <t>Zásobovací nádrž na dešť. vodu pro skleníky provoz</t>
  </si>
  <si>
    <t>0043192</t>
  </si>
  <si>
    <t>Nákup přístrojového vybavení pro výuku</t>
  </si>
  <si>
    <t>0043193</t>
  </si>
  <si>
    <t>Nákup odsávacího sila</t>
  </si>
  <si>
    <t>SPV SAYDLEROVA  P5</t>
  </si>
  <si>
    <t>0043178</t>
  </si>
  <si>
    <t>Vybavení dílny SPV pro obor zlatník</t>
  </si>
  <si>
    <t>SPŠ ELEKTROTECH.JEČNÁ  P2</t>
  </si>
  <si>
    <t>0043199</t>
  </si>
  <si>
    <t>Nákup vybavení pro odbornou výuku</t>
  </si>
  <si>
    <t>SPŠ ELTECH.V ÚŽLABINĚ P10</t>
  </si>
  <si>
    <t>0043095</t>
  </si>
  <si>
    <t>Úprava VZT a výměna kotlů v kuchyni</t>
  </si>
  <si>
    <t>SPŠ NA PROSEKU  P9</t>
  </si>
  <si>
    <t>0042948</t>
  </si>
  <si>
    <t>Rek. toalet</t>
  </si>
  <si>
    <t>0042949</t>
  </si>
  <si>
    <t>Modern. aktivních prvků počítačové sítě</t>
  </si>
  <si>
    <t>0042950</t>
  </si>
  <si>
    <t>Modern. telefonní sítě</t>
  </si>
  <si>
    <t>0043139</t>
  </si>
  <si>
    <t>Poříz. nového vybav. učebny mechanotronických syst</t>
  </si>
  <si>
    <t>SPŠ NA TŘEBEŠÍNĚ  P10</t>
  </si>
  <si>
    <t>0043201</t>
  </si>
  <si>
    <t>Nákup zařízení pro měření strojíren. metrologie</t>
  </si>
  <si>
    <t>0043202</t>
  </si>
  <si>
    <t>Vybudování jazykových a multimediálních učeben</t>
  </si>
  <si>
    <t>SPŠ SDĚLOVACÍ TECHNIKY P1</t>
  </si>
  <si>
    <t>0043140</t>
  </si>
  <si>
    <t>Poříz. soupravy měřícího a testovacího systému bez</t>
  </si>
  <si>
    <t>SPŠ STAVEB. J.GOČÁRA  P4</t>
  </si>
  <si>
    <t>0043138</t>
  </si>
  <si>
    <t>Pořízení technického vybavení pro výuku geodézie</t>
  </si>
  <si>
    <t>SPŠ STROJ.Š.HL.M.PRAHY P1</t>
  </si>
  <si>
    <t>0042681</t>
  </si>
  <si>
    <t>Obnova vnitřního vybavení školy</t>
  </si>
  <si>
    <t>0042922</t>
  </si>
  <si>
    <t>Vybudování učebny HW oboru ICT</t>
  </si>
  <si>
    <t>0043025</t>
  </si>
  <si>
    <t>Rekonstrukce podlah v učebnách</t>
  </si>
  <si>
    <t>0043026</t>
  </si>
  <si>
    <t>Pořízení klimatizace</t>
  </si>
  <si>
    <t>0043027</t>
  </si>
  <si>
    <t>Laboratoř 3D měření a 3D tisku</t>
  </si>
  <si>
    <t>0043065</t>
  </si>
  <si>
    <t>Rek. kotlů jídelny</t>
  </si>
  <si>
    <t>0043200</t>
  </si>
  <si>
    <t>STŘEDNÍ ŠKOLA OBCHODNÍ P2</t>
  </si>
  <si>
    <t>0042793</t>
  </si>
  <si>
    <t>Rek.havarijního stavu oken - 1. etapa</t>
  </si>
  <si>
    <t>0042962</t>
  </si>
  <si>
    <t>Rekonstrukce oken - Jižní dvůr</t>
  </si>
  <si>
    <t>SZŠ A VZŠ ALŠOVO NÁBŘ. P1</t>
  </si>
  <si>
    <t>0042746</t>
  </si>
  <si>
    <t>Rekonstrukce sociálních zařízení</t>
  </si>
  <si>
    <t>0043220</t>
  </si>
  <si>
    <t>Nákup zařízení pro odbornou výuku</t>
  </si>
  <si>
    <t>SŠ -COPTH PODĚBRADSKÁ  P9</t>
  </si>
  <si>
    <t>0042913</t>
  </si>
  <si>
    <t>Instalace bezpečnostních a provozn.systémů školy</t>
  </si>
  <si>
    <t>0042914</t>
  </si>
  <si>
    <t>Rek.technolog.rozvodů a vnitřn.výukových prostor</t>
  </si>
  <si>
    <t>0042971</t>
  </si>
  <si>
    <t>Realizace ekol. a úspor. opatření v prostorách SŠ-</t>
  </si>
  <si>
    <t>0042996</t>
  </si>
  <si>
    <t>Rekonstrukce pláště objektu</t>
  </si>
  <si>
    <t>0042997</t>
  </si>
  <si>
    <t>Rekonstrukce odvětrání sociálních zařízení</t>
  </si>
  <si>
    <t>0043024</t>
  </si>
  <si>
    <t>Rekonstrukce oplocení areálu Poděbradská 12</t>
  </si>
  <si>
    <t>0043132</t>
  </si>
  <si>
    <t>Rekonstrukce objektu Pod Balkánem 599</t>
  </si>
  <si>
    <t>0043144</t>
  </si>
  <si>
    <t>Pořízení CNC frézky</t>
  </si>
  <si>
    <t>0043145</t>
  </si>
  <si>
    <t>Pořízení jednojehlového šicího stroje</t>
  </si>
  <si>
    <t>0043203</t>
  </si>
  <si>
    <t>Radiový směrový spoj a částeč. rek. sítě Novovysoč</t>
  </si>
  <si>
    <t>SŠ AUTOMOBILNÍ A INFORMATIKY  WEILOVA  P10</t>
  </si>
  <si>
    <t>0042954</t>
  </si>
  <si>
    <t>Pořízení zařízení pro diagn. vibrací a vyvaž. kol</t>
  </si>
  <si>
    <t>0043067</t>
  </si>
  <si>
    <t>Rek. elektrorozvodů</t>
  </si>
  <si>
    <t>0043148</t>
  </si>
  <si>
    <t>Pořízení stavebnice KAIPAN typ "D" a dalšího přísl</t>
  </si>
  <si>
    <t>0043207</t>
  </si>
  <si>
    <t>0043208</t>
  </si>
  <si>
    <t>Nákup a instalace nového elektr. zabezp. systému</t>
  </si>
  <si>
    <t>SŠ EL. A STROJ.JESENICKÁ</t>
  </si>
  <si>
    <t>0043147</t>
  </si>
  <si>
    <t>Pořízení kompaktního výuk. systému Emona Biskit</t>
  </si>
  <si>
    <t>SŠ NÁHORNÍ  P8</t>
  </si>
  <si>
    <t>0043209</t>
  </si>
  <si>
    <t>Vybudování vstupu ze suterénu již. křídla budovy d</t>
  </si>
  <si>
    <t>SŠ TECH. ZELENÝ PRUH  P4</t>
  </si>
  <si>
    <t>0042734</t>
  </si>
  <si>
    <t>Pořízení velkoplošné CNC formátovací pily</t>
  </si>
  <si>
    <t>0043151</t>
  </si>
  <si>
    <t>Nákup sklopného valníku - dvojkabina</t>
  </si>
  <si>
    <t>0043152</t>
  </si>
  <si>
    <t>Nákup vysokozdvižného vozíku</t>
  </si>
  <si>
    <t>SŠ UMĚLECKÁ A ŘEMESLNÁ P5</t>
  </si>
  <si>
    <t>0043064</t>
  </si>
  <si>
    <t>Pořízení IT tabulí s dataprojektorem</t>
  </si>
  <si>
    <t>0043097</t>
  </si>
  <si>
    <t>Rekonstrukce elektroinstalace</t>
  </si>
  <si>
    <t>0043141</t>
  </si>
  <si>
    <t>Pořízení nových dřevoobráběcích strojů</t>
  </si>
  <si>
    <t>SŠ WALDORFSKÉ LYCEUM  P4</t>
  </si>
  <si>
    <t>0043204</t>
  </si>
  <si>
    <t>Klimatizace učebny ICT a serverů</t>
  </si>
  <si>
    <t>SŠ ZDRAVOTNICKÁ,RUSKÁ P10</t>
  </si>
  <si>
    <t>0042906</t>
  </si>
  <si>
    <t>Rekonstrukce odborných učeben</t>
  </si>
  <si>
    <t>0043016</t>
  </si>
  <si>
    <t>Vybavení počítačových učeben</t>
  </si>
  <si>
    <t>0043017</t>
  </si>
  <si>
    <t>Pomůcky k odborné výuce</t>
  </si>
  <si>
    <t>SŠ a MŠ ALOYSE KLARA  P4</t>
  </si>
  <si>
    <t>0042917</t>
  </si>
  <si>
    <t>Instalace kamerového systému</t>
  </si>
  <si>
    <t>0042988</t>
  </si>
  <si>
    <t>Rekonstrukce elektroinstalace 1. NP a 1. PP</t>
  </si>
  <si>
    <t>0043205</t>
  </si>
  <si>
    <t>Nákup běžeckého pásu a testu intelektu</t>
  </si>
  <si>
    <t>0043206</t>
  </si>
  <si>
    <t>Objednávkový  systém ŠJ a SW pro evid.klientů PC</t>
  </si>
  <si>
    <t>TANEČNÍ KONZERVATOŘ  P1</t>
  </si>
  <si>
    <t>0043210</t>
  </si>
  <si>
    <t>Zřízení interaktivní učebny pro teoretickou výuku</t>
  </si>
  <si>
    <t>VOŠ A SPŠ DOPRAVNÍ  P1</t>
  </si>
  <si>
    <t>0043096</t>
  </si>
  <si>
    <t>Sanace krovu objektu Masná 6 - projekt</t>
  </si>
  <si>
    <t>0043137</t>
  </si>
  <si>
    <t>Zakoupení vznětového spalovacího motoru se systéme</t>
  </si>
  <si>
    <t>0043212</t>
  </si>
  <si>
    <t>Nákup dvou řidičských trenažerů AT</t>
  </si>
  <si>
    <t>VOŠ A SPŠ EL.F.KŘIŽÍKA P1</t>
  </si>
  <si>
    <t>0043211</t>
  </si>
  <si>
    <t>Rek. soc. zařízení TV v objektu Na Příkopě 16</t>
  </si>
  <si>
    <t>VOŠ A SPŠ ODĚVNÍ  P7</t>
  </si>
  <si>
    <t>0043216</t>
  </si>
  <si>
    <t>Nákup šicích strojů</t>
  </si>
  <si>
    <t>VOŠ A SPŠ POT.TECHNOL. P2</t>
  </si>
  <si>
    <t>0043033</t>
  </si>
  <si>
    <t>Pořízení polarimetru L 1000</t>
  </si>
  <si>
    <t>0043070</t>
  </si>
  <si>
    <t>Pořízení myčky nádobí do šk. kuchyně</t>
  </si>
  <si>
    <t>0043214</t>
  </si>
  <si>
    <t>Nákup rohlíkového stroje</t>
  </si>
  <si>
    <t>0043215</t>
  </si>
  <si>
    <t>Nákup  tranzitního služebního auta FORD Transit Cu</t>
  </si>
  <si>
    <t>VOŠ A SPŠ STAVEBNÍ DUŠNÍ  P1</t>
  </si>
  <si>
    <t>0043217</t>
  </si>
  <si>
    <t>Optimalizace datové sítě</t>
  </si>
  <si>
    <t>0043218</t>
  </si>
  <si>
    <t>Stavební úpravy a vybavení posluchárny pro VOŠ</t>
  </si>
  <si>
    <t>VOŠ A SUPŠ ŽIŽKOVO NÁM.P3</t>
  </si>
  <si>
    <t>0042761</t>
  </si>
  <si>
    <t>Rek.prostor oddělení tvorby hraček</t>
  </si>
  <si>
    <t>0042905</t>
  </si>
  <si>
    <t>Rekonstrukce tepelného zdroje školy</t>
  </si>
  <si>
    <t>0042926</t>
  </si>
  <si>
    <t>Rek.havar.stavu sociálních zařízení</t>
  </si>
  <si>
    <t>0042947</t>
  </si>
  <si>
    <t>Rek. víceúčelového hřiště školy</t>
  </si>
  <si>
    <t>0042991</t>
  </si>
  <si>
    <t>Rek. střechy hřiště a vjezdových vrat do dvora</t>
  </si>
  <si>
    <t>0043018</t>
  </si>
  <si>
    <t>Dovybavení školy IT technikou</t>
  </si>
  <si>
    <t>0043071</t>
  </si>
  <si>
    <t>Rek. sociálních zařízení v dílenské budově</t>
  </si>
  <si>
    <t>0043099</t>
  </si>
  <si>
    <t>Rek. parkoviště na severním dvoře školy</t>
  </si>
  <si>
    <t>0043100</t>
  </si>
  <si>
    <t>Rek. vnitřních prostor školy</t>
  </si>
  <si>
    <t>0043133</t>
  </si>
  <si>
    <t>Vybavení školy 3D technologiemi</t>
  </si>
  <si>
    <t>0043219</t>
  </si>
  <si>
    <t>Rekonstrukce truhlářských dílen a atelierů</t>
  </si>
  <si>
    <t>VOŠ A SŠ SLABOPROUDÉ EL.  P9</t>
  </si>
  <si>
    <t>0043213</t>
  </si>
  <si>
    <t>Rek. pro odstranění havar. stavu střešní vpusti na</t>
  </si>
  <si>
    <t>VOŠ SOCIÁLNĚ PRÁVNÍ  P10</t>
  </si>
  <si>
    <t>0042749</t>
  </si>
  <si>
    <t>Elektronické zabezpečení vstupů</t>
  </si>
  <si>
    <t>VOŠ ZDRAVOTNICKÁ A SZŠ P4</t>
  </si>
  <si>
    <t>0042707</t>
  </si>
  <si>
    <t>Rekonstrukce multifunkčního hřiště</t>
  </si>
  <si>
    <t>0043019</t>
  </si>
  <si>
    <t>Zateplení zbývající části fasády</t>
  </si>
  <si>
    <t>ZUŠ BISKUPSKÁ  P1</t>
  </si>
  <si>
    <t>0042963</t>
  </si>
  <si>
    <t>Přístavba učebny včetně klimatizace</t>
  </si>
  <si>
    <t>0043056</t>
  </si>
  <si>
    <t>Rekonstrukce střechy</t>
  </si>
  <si>
    <t>0043230</t>
  </si>
  <si>
    <t>Nákup a instalace klimatizace učeben č. 16 a 17</t>
  </si>
  <si>
    <t>0043231</t>
  </si>
  <si>
    <t>Nákup učebních pomůcek</t>
  </si>
  <si>
    <t>ZUŠ BOTEVOVA  P4</t>
  </si>
  <si>
    <t>0042759</t>
  </si>
  <si>
    <t>Revitalizace zahrady</t>
  </si>
  <si>
    <t>0042921</t>
  </si>
  <si>
    <t>Rek.příst.cest,výstavba altánu,zastřeš.pódia</t>
  </si>
  <si>
    <t>ZUŠ CH.MASARYKOVÉ  P6</t>
  </si>
  <si>
    <t>0043228</t>
  </si>
  <si>
    <t>Nákup varhanního pozitivu</t>
  </si>
  <si>
    <t>0043229</t>
  </si>
  <si>
    <t>Nákup cembala</t>
  </si>
  <si>
    <t>ZUŠ DUNICKÁ  P4</t>
  </si>
  <si>
    <t>0043066</t>
  </si>
  <si>
    <t>Rek. okenních výplní</t>
  </si>
  <si>
    <t>0043232</t>
  </si>
  <si>
    <t>Rekonstrukce přístupových komunikací k objektu</t>
  </si>
  <si>
    <t>0043233</t>
  </si>
  <si>
    <t>Akustické řešení učeben Jižní náměstí</t>
  </si>
  <si>
    <t>ZUŠ KŘTINSKÁ  P4</t>
  </si>
  <si>
    <t>0043028</t>
  </si>
  <si>
    <t>Rekonstrukce topných těles</t>
  </si>
  <si>
    <t>ZUŠ LOUNSKÝCH  P4</t>
  </si>
  <si>
    <t>0043135</t>
  </si>
  <si>
    <t>Rekonstrukce plynového kotle</t>
  </si>
  <si>
    <t>ZUŠ NAD ALEJÍ  P6</t>
  </si>
  <si>
    <t>0043234</t>
  </si>
  <si>
    <t>Stav.práce a vybav.učebny ateliéru multimed.tvorby</t>
  </si>
  <si>
    <t>ZUŠ U PROSECKÉ ŠKOLY  P9</t>
  </si>
  <si>
    <t>0043235</t>
  </si>
  <si>
    <t>Přístavba zahrad. domku na pozemku venk.amfiteátru</t>
  </si>
  <si>
    <t>ZUŠ ŠIMÁČKOVA  P7</t>
  </si>
  <si>
    <t>0042656</t>
  </si>
  <si>
    <t>Rek.ležatých rozvodů a soc.zařízení</t>
  </si>
  <si>
    <t>0043015</t>
  </si>
  <si>
    <t>Rekonstrukce oken - II. etapa</t>
  </si>
  <si>
    <t>ZŠ A SŠ WALDORFSKÁ  P4</t>
  </si>
  <si>
    <t>0043222</t>
  </si>
  <si>
    <t>Nákup Pianina Petrof</t>
  </si>
  <si>
    <t>0043223</t>
  </si>
  <si>
    <t>Stavba dřevěného altánu - přírodní učebna</t>
  </si>
  <si>
    <t>ZŠ LOG.a ZŠ PRAKTICKÁ  P8</t>
  </si>
  <si>
    <t>0042912</t>
  </si>
  <si>
    <t>ZŠ POD RADNICÍ  P5</t>
  </si>
  <si>
    <t>0042960</t>
  </si>
  <si>
    <t>Rekonstrukce výdejny jídel</t>
  </si>
  <si>
    <t>ZŠ PRO ZP NÁM. MÍRU  P2</t>
  </si>
  <si>
    <t>0042463</t>
  </si>
  <si>
    <t>0043224</t>
  </si>
  <si>
    <t>Vybavení školní varny</t>
  </si>
  <si>
    <t>ZŠ PRO ŽÁKY SE SPEC. POR.UČ.  P6</t>
  </si>
  <si>
    <t>0042993</t>
  </si>
  <si>
    <t>Vybavení pomůckami pro výuku</t>
  </si>
  <si>
    <t>0043225</t>
  </si>
  <si>
    <t>Rekonstrukce komunikace a chodníků v areálu školy</t>
  </si>
  <si>
    <t>0043226</t>
  </si>
  <si>
    <t>Rekonstrukce vjezdové brány do areálu školy</t>
  </si>
  <si>
    <t>ZŠ PRO ŽÁKY SE SPEC.POR.CHOVÁNÍ P5</t>
  </si>
  <si>
    <t>0042924</t>
  </si>
  <si>
    <t>Rekonstrukce fasády Na Zlíchově 6</t>
  </si>
  <si>
    <t>ZŠ PŘI PSYCH.NEM. BOHNICE</t>
  </si>
  <si>
    <t>0043037</t>
  </si>
  <si>
    <t>Instalace ochranných sítí školního hřiště</t>
  </si>
  <si>
    <t>ZŠ RUŽINOVSKÁ   P4</t>
  </si>
  <si>
    <t>0042956</t>
  </si>
  <si>
    <t>Rekonstrukce WC hlavní budovy školy</t>
  </si>
  <si>
    <t>0043227</t>
  </si>
  <si>
    <t>Nákup interaktivní tabule s příslušenstvím</t>
  </si>
  <si>
    <t>ZŠ SPEC. STAROSTRAŠNICKÁ</t>
  </si>
  <si>
    <t>0042943</t>
  </si>
  <si>
    <t>Rek. havarijního stavu plynové kotelny</t>
  </si>
  <si>
    <t>ZŠ SPEC.a PrŠ ROOSEVELTOVA  P6</t>
  </si>
  <si>
    <t>0043125</t>
  </si>
  <si>
    <t>ZŠ VACHKOVA  P10</t>
  </si>
  <si>
    <t>0042957</t>
  </si>
  <si>
    <t>Přístavba školy - cvičební sál</t>
  </si>
  <si>
    <t>0043038</t>
  </si>
  <si>
    <t>Zateplení budovy</t>
  </si>
  <si>
    <t>ZŠ,MŠ ZA INVALIDOVNOU  P8</t>
  </si>
  <si>
    <t>0043221</t>
  </si>
  <si>
    <t>Správce: 0005 - Ing. Mgr. Irena Ropková celkem</t>
  </si>
  <si>
    <t>0042842</t>
  </si>
  <si>
    <t>Rezerva na rekonstrukce DDM</t>
  </si>
  <si>
    <t>0042843</t>
  </si>
  <si>
    <t>Granty sport - investice</t>
  </si>
  <si>
    <t>0042981</t>
  </si>
  <si>
    <t>Kompletní rekonstrukce v budově Duncan -  ŠvP Jáns</t>
  </si>
  <si>
    <t>0042982</t>
  </si>
  <si>
    <t>Rek. budovy DDM,  Na Vypichu 2361, P6</t>
  </si>
  <si>
    <t>DDM HMP KARLÍN  P8</t>
  </si>
  <si>
    <t>0042969</t>
  </si>
  <si>
    <t>Instal. systému měření a regulace v bud. Karlínské</t>
  </si>
  <si>
    <t>0042970</t>
  </si>
  <si>
    <t>Celková rek. osvětlení v bud. Karlínského Spektra</t>
  </si>
  <si>
    <t>DDM POD STRAŠNIC.VINICÍ</t>
  </si>
  <si>
    <t>0042966</t>
  </si>
  <si>
    <t>Zatepl. pláště hlavní budovy</t>
  </si>
  <si>
    <t>0042968</t>
  </si>
  <si>
    <t>Rek. otopné soustavy hl. budovy a soc. zařízení</t>
  </si>
  <si>
    <t>0042983</t>
  </si>
  <si>
    <t>Rek. havarijního stavu chatiček TZ Tři Studně</t>
  </si>
  <si>
    <t>DDM PŘEMYŠLENSKÁ  P8</t>
  </si>
  <si>
    <t>0042984</t>
  </si>
  <si>
    <t>Zatepl. fasády budovy DDM, Dolákova 537, P8</t>
  </si>
  <si>
    <t>HOBBY CENTRUM 4  P4</t>
  </si>
  <si>
    <t>0042609</t>
  </si>
  <si>
    <t>Vybavení volnočas.areálu Vltavanů 229,P4</t>
  </si>
  <si>
    <t>0042985</t>
  </si>
  <si>
    <t>Zastřeš. víceúčel. hřiště v areálu DDM Bartákova 1</t>
  </si>
  <si>
    <t>0042941</t>
  </si>
  <si>
    <t>Vybudování multifunkčního dvora</t>
  </si>
  <si>
    <t>Kapitola: 05 - Zdravotnictví a sociální oblast</t>
  </si>
  <si>
    <t>MHMP - ZSP</t>
  </si>
  <si>
    <t>0043180</t>
  </si>
  <si>
    <t>Poříz.lůžek s přísluš. pro pacienty</t>
  </si>
  <si>
    <t>0043181</t>
  </si>
  <si>
    <t>Pořízení kolenní motodlahy</t>
  </si>
  <si>
    <t>0043182</t>
  </si>
  <si>
    <t>Pořízení ramenní motodlahy</t>
  </si>
  <si>
    <t>0043183</t>
  </si>
  <si>
    <t>Pořízení stavěcího zvedáku</t>
  </si>
  <si>
    <t>0043184</t>
  </si>
  <si>
    <t>Pořízení bariatrického lůžka</t>
  </si>
  <si>
    <t>0043185</t>
  </si>
  <si>
    <t>Poříz.přístroj.vybavení na kliniku Dětského a doro</t>
  </si>
  <si>
    <t>0043186</t>
  </si>
  <si>
    <t>Pořízení sanitního vozu s vybavením</t>
  </si>
  <si>
    <t>0043187</t>
  </si>
  <si>
    <t>Poříz.přístroj.vybavení expekt. lůžek odd.Emergenc</t>
  </si>
  <si>
    <t>0043188</t>
  </si>
  <si>
    <t>Poříz.přenosného ultrazvukového přístroje</t>
  </si>
  <si>
    <t>0043189</t>
  </si>
  <si>
    <t>Poříz. 3 ks převoz.lehátek Stretcher</t>
  </si>
  <si>
    <t>0021525</t>
  </si>
  <si>
    <t>OPPK - Centrum vývoje péče</t>
  </si>
  <si>
    <t>0021532</t>
  </si>
  <si>
    <t>OPPK - Pořízení přístrojového vybavení</t>
  </si>
  <si>
    <t>0024006</t>
  </si>
  <si>
    <t>OPPK-Vybud. centra buněč. terap.</t>
  </si>
  <si>
    <t>0008211</t>
  </si>
  <si>
    <t>Administrativně-technická budova ZZS</t>
  </si>
  <si>
    <t>MHMP - SCZ</t>
  </si>
  <si>
    <t>0042870</t>
  </si>
  <si>
    <t>Pořízení SW - Zdravotnická dokumentace</t>
  </si>
  <si>
    <t>0041932</t>
  </si>
  <si>
    <t>Rek. ČOV  Nem. Na Bulovce</t>
  </si>
  <si>
    <t>0042548</t>
  </si>
  <si>
    <t>Rek. kanal. sítě v areálu Nem. na Bulovce</t>
  </si>
  <si>
    <t>0042549</t>
  </si>
  <si>
    <t>Nem. Na Bulovce - rek. pav. č.5  chirurgie</t>
  </si>
  <si>
    <t>0043042</t>
  </si>
  <si>
    <t>Vybavení observační jednotky</t>
  </si>
  <si>
    <t>0043043</t>
  </si>
  <si>
    <t>Pořízení specializovaných postelí</t>
  </si>
  <si>
    <t>0043108</t>
  </si>
  <si>
    <t>Poříz. lůžka LINET - FN Motol</t>
  </si>
  <si>
    <t>DĚTSKÝ DOMOV CH.MASARYKOVÉ</t>
  </si>
  <si>
    <t>0042510</t>
  </si>
  <si>
    <t>Rekonstrukce OVD</t>
  </si>
  <si>
    <t>0042849</t>
  </si>
  <si>
    <t>Rek. I. patra budovy</t>
  </si>
  <si>
    <t>MĚSTSKÁ NEMOCNICE NÁSLEDNÉ .PÉČE P9</t>
  </si>
  <si>
    <t>0042848</t>
  </si>
  <si>
    <t>Rek. rozvodů medicinálních plynů</t>
  </si>
  <si>
    <t>MĚSTSKÁ POLIKLINIKA PRAHA</t>
  </si>
  <si>
    <t>0042507</t>
  </si>
  <si>
    <t>Rekonstrukce kotelny v budově</t>
  </si>
  <si>
    <t>0042852</t>
  </si>
  <si>
    <t>Pořízení klimatizace pro přízemí a 1.-3. patro bud</t>
  </si>
  <si>
    <t>ZDRAV.ZÁCHR.SLUŽBA HMP</t>
  </si>
  <si>
    <t>0042508</t>
  </si>
  <si>
    <t>Komunikační a dohledový systém</t>
  </si>
  <si>
    <t>0042509</t>
  </si>
  <si>
    <t>Dodávka integrace rds Pegas (matra)</t>
  </si>
  <si>
    <t>0042850</t>
  </si>
  <si>
    <t>Pořízení sanitních vozidel RZP</t>
  </si>
  <si>
    <t>0042851</t>
  </si>
  <si>
    <t>Výstavba výjezdové základny v centru Prahy</t>
  </si>
  <si>
    <t>0042868</t>
  </si>
  <si>
    <t>Systém elektronické zdravotnické dokumentace</t>
  </si>
  <si>
    <t>0042936</t>
  </si>
  <si>
    <t>Poříz 2 ks biovaků</t>
  </si>
  <si>
    <t>2030091</t>
  </si>
  <si>
    <t>OPPPR DOMUS VITAE - vybavení komunitního integračn</t>
  </si>
  <si>
    <t>2030101</t>
  </si>
  <si>
    <t>OPPPR Chráněné pracoviště pro výrobu kosmetiky a p</t>
  </si>
  <si>
    <t>2030103</t>
  </si>
  <si>
    <t>OPPPR Kuchařky bez domova</t>
  </si>
  <si>
    <t>0000236</t>
  </si>
  <si>
    <t>Dofakturace pro kap. 05</t>
  </si>
  <si>
    <t>0040506</t>
  </si>
  <si>
    <t>DPS Nebušice-rozšíření</t>
  </si>
  <si>
    <t>0041703</t>
  </si>
  <si>
    <t>Inkubátor pro sociální podnikání</t>
  </si>
  <si>
    <t>0041929</t>
  </si>
  <si>
    <t>Domov pro seniory Krč II</t>
  </si>
  <si>
    <t>0042634</t>
  </si>
  <si>
    <t>DS Kobylisy - přístavba</t>
  </si>
  <si>
    <t>0042692</t>
  </si>
  <si>
    <t>Výstavba domků Odlochovice</t>
  </si>
  <si>
    <t>0042871</t>
  </si>
  <si>
    <t>Půdní vestavba DS Háje</t>
  </si>
  <si>
    <t>0042872</t>
  </si>
  <si>
    <t>Dům seniorů Bohnice</t>
  </si>
  <si>
    <t>0042979</t>
  </si>
  <si>
    <t>Terezín - rek. objektu Pražská</t>
  </si>
  <si>
    <t>0040423</t>
  </si>
  <si>
    <t>Rek. DS a novostavba pav. F a C</t>
  </si>
  <si>
    <t>0042511</t>
  </si>
  <si>
    <t>Rezerva</t>
  </si>
  <si>
    <t>0042869</t>
  </si>
  <si>
    <t>Rezerva 2016</t>
  </si>
  <si>
    <t>0043113</t>
  </si>
  <si>
    <t>Rek. koupelny na Interním odd. - Nem.Na Bulovce</t>
  </si>
  <si>
    <t>0043114</t>
  </si>
  <si>
    <t>Rek.WC na tuberkulózní jednotce Infekční kliniky N</t>
  </si>
  <si>
    <t>0043115</t>
  </si>
  <si>
    <t>Vybud. sociálního zázemí na chirurg.klinice-FN KV</t>
  </si>
  <si>
    <t>0043116</t>
  </si>
  <si>
    <t>Rek. a vybav. koupelny na dermatovenerol.klinice F</t>
  </si>
  <si>
    <t>CENTRUM SOC.SLUŽ. PRAHA</t>
  </si>
  <si>
    <t>0010177</t>
  </si>
  <si>
    <t>EU-Kompletní zateplení azylových domů-objekt Šro</t>
  </si>
  <si>
    <t>0042336</t>
  </si>
  <si>
    <t>Stavba nízkoprahového denního centra</t>
  </si>
  <si>
    <t>0042695</t>
  </si>
  <si>
    <t>Rekon. střechy objektu Žilinská, P-4</t>
  </si>
  <si>
    <t>0043085</t>
  </si>
  <si>
    <t>Vodov.přípojka AD Skloněná</t>
  </si>
  <si>
    <t>2040098</t>
  </si>
  <si>
    <t>OPPPR Dětská skupina BONA</t>
  </si>
  <si>
    <t>DOMOV  PRO OS. SE ZDRAV.POSTIŽENÍM SULICKÁ</t>
  </si>
  <si>
    <t>0042518</t>
  </si>
  <si>
    <t>Pořízení dětského hřiště</t>
  </si>
  <si>
    <t>DOMOV MAXOV</t>
  </si>
  <si>
    <t>0042853</t>
  </si>
  <si>
    <t>Pračka pro centrální prádelnu</t>
  </si>
  <si>
    <t>0042856</t>
  </si>
  <si>
    <t>Výměna oken  objektu čp. 171</t>
  </si>
  <si>
    <t>DOMOV SOC.SLUŽEB VLAŠSKÁ</t>
  </si>
  <si>
    <t>0042797</t>
  </si>
  <si>
    <t>Záložní zdroj stř. Doubravčany</t>
  </si>
  <si>
    <t>0042929</t>
  </si>
  <si>
    <t>Zastřešení kavárny</t>
  </si>
  <si>
    <t>0042930</t>
  </si>
  <si>
    <t>Repase historických oken</t>
  </si>
  <si>
    <t>0043111</t>
  </si>
  <si>
    <t>Poříz. konvektomatu</t>
  </si>
  <si>
    <t>DOMOV SVOJŠICE</t>
  </si>
  <si>
    <t>0042136</t>
  </si>
  <si>
    <t>Výstavba opěrné zdi</t>
  </si>
  <si>
    <t>0042591</t>
  </si>
  <si>
    <t>Rekonstrukce budovy ČOV</t>
  </si>
  <si>
    <t>0043110</t>
  </si>
  <si>
    <t>Poříz. malotraktoru</t>
  </si>
  <si>
    <t>DOMOV ZVÍKOVECKÁ KYTIČKA</t>
  </si>
  <si>
    <t>0042544</t>
  </si>
  <si>
    <t>Výstavba zádveří na západní straně Chaloupky</t>
  </si>
  <si>
    <t>0042545</t>
  </si>
  <si>
    <t>Zastřešení otevřeného atria v Chaloupce</t>
  </si>
  <si>
    <t>DOZP KYTLICE</t>
  </si>
  <si>
    <t>0042779</t>
  </si>
  <si>
    <t>Obnova kuchyňského zařízení</t>
  </si>
  <si>
    <t>0042780</t>
  </si>
  <si>
    <t>Obnova prádelenského zařízení</t>
  </si>
  <si>
    <t>0042854</t>
  </si>
  <si>
    <t>Bezdrátová signalizace do pokojů</t>
  </si>
  <si>
    <t>DOZP LEONTÝN</t>
  </si>
  <si>
    <t>0042785</t>
  </si>
  <si>
    <t>Rek. chodníků</t>
  </si>
  <si>
    <t>0042939</t>
  </si>
  <si>
    <t>Rek. zázemí a podpora pohybu klientů</t>
  </si>
  <si>
    <t>DOZP RUDNÉ U NEJDKU</t>
  </si>
  <si>
    <t>0042546</t>
  </si>
  <si>
    <t>Projekt a realizace odstranění bariér v budovách</t>
  </si>
  <si>
    <t>0042844</t>
  </si>
  <si>
    <t>Pořízení strojů do stravov.provozu</t>
  </si>
  <si>
    <t>0042861</t>
  </si>
  <si>
    <t>Pořízení mobilního sprchového lůžka</t>
  </si>
  <si>
    <t>DS DOBŘICHOVICE</t>
  </si>
  <si>
    <t>0042536</t>
  </si>
  <si>
    <t>Přístavba a rekonstrukce DS Dobřichovice</t>
  </si>
  <si>
    <t>DS HEŘMANŮV MĚSTEC</t>
  </si>
  <si>
    <t>0042689</t>
  </si>
  <si>
    <t>Pořízení a instalace 4ks autom. dveří</t>
  </si>
  <si>
    <t>0042796</t>
  </si>
  <si>
    <t>Koupací polohovací křeslo</t>
  </si>
  <si>
    <t>DS HORTENZIE</t>
  </si>
  <si>
    <t>0042633</t>
  </si>
  <si>
    <t>Evakuační výtah a únikové schodiště</t>
  </si>
  <si>
    <t>0042845</t>
  </si>
  <si>
    <t>Obnova plyn. a elektr. zařízení</t>
  </si>
  <si>
    <t>0042847</t>
  </si>
  <si>
    <t>Obnova strojního zařízení pro kuchyň a prádelnu</t>
  </si>
  <si>
    <t>0042940</t>
  </si>
  <si>
    <t>Úpravy protipož. dveří a napojení na EPS</t>
  </si>
  <si>
    <t>0043082</t>
  </si>
  <si>
    <t>Pořízení zařízení sestra-uživatel</t>
  </si>
  <si>
    <t>DS PYŠELY</t>
  </si>
  <si>
    <t>0042139</t>
  </si>
  <si>
    <t>DZR KRÁSNÁ LÍPA</t>
  </si>
  <si>
    <t>0042927</t>
  </si>
  <si>
    <t>Rekonstrukce vnějšího pláště budovy P1</t>
  </si>
  <si>
    <t>0042928</t>
  </si>
  <si>
    <t>Průmyslová myčka skla</t>
  </si>
  <si>
    <t>DZR TEREZÍN</t>
  </si>
  <si>
    <t>0042315</t>
  </si>
  <si>
    <t>Rekonstrukce objektu Pražská</t>
  </si>
  <si>
    <t>DpS  ZAHRADNÍ MĚSTO</t>
  </si>
  <si>
    <t>0043109</t>
  </si>
  <si>
    <t>Poříz. záložního zdroje el. energie</t>
  </si>
  <si>
    <t>DpS CHODOV</t>
  </si>
  <si>
    <t>0042538</t>
  </si>
  <si>
    <t>Rekonstrukce kuchyně</t>
  </si>
  <si>
    <t>0042539</t>
  </si>
  <si>
    <t>Rekonstrukce obvodového pláště budovy A</t>
  </si>
  <si>
    <t>0042778</t>
  </si>
  <si>
    <t>Rekonstrukce koupelen v budově A a B</t>
  </si>
  <si>
    <t>0042864</t>
  </si>
  <si>
    <t>Nákup a montáž signalizace na úsecích A a B</t>
  </si>
  <si>
    <t>DpS ELIŠKY PURKYŇOVÉ</t>
  </si>
  <si>
    <t>0042690</t>
  </si>
  <si>
    <t>Rek. koupelen a WC v obj. Thákurova</t>
  </si>
  <si>
    <t>0042788</t>
  </si>
  <si>
    <t>Výměna dveří 1-4 NP v obj. Thákurova</t>
  </si>
  <si>
    <t>0043120</t>
  </si>
  <si>
    <t>Rek. chodeb 1.-4.NP obj. Thákurova</t>
  </si>
  <si>
    <t>DpS HÁJE</t>
  </si>
  <si>
    <t>0042964</t>
  </si>
  <si>
    <t>Dodávka a montáž výtahu na budově A1</t>
  </si>
  <si>
    <t>0042965</t>
  </si>
  <si>
    <t>Dodávka a montář zad. výtahu na budově B</t>
  </si>
  <si>
    <t>DpS KOBYLISY</t>
  </si>
  <si>
    <t>0042142</t>
  </si>
  <si>
    <t>Záložní zdroj elektrické energie</t>
  </si>
  <si>
    <t>0042857</t>
  </si>
  <si>
    <t>Nastavitelné zástěny</t>
  </si>
  <si>
    <t>0042858</t>
  </si>
  <si>
    <t>Signalizace na pokojích uživatelů</t>
  </si>
  <si>
    <t>0042938</t>
  </si>
  <si>
    <t>Vybud. elektron. protipožárního systému</t>
  </si>
  <si>
    <t>0043083</t>
  </si>
  <si>
    <t>Rek.pracoven zdrav. personálu</t>
  </si>
  <si>
    <t>0043084</t>
  </si>
  <si>
    <t>Rek. výměníkové stanice</t>
  </si>
  <si>
    <t>DpS KRČ</t>
  </si>
  <si>
    <t>0042855</t>
  </si>
  <si>
    <t>Rek. předávací stanice tepla</t>
  </si>
  <si>
    <t>DpS MALEŠICE</t>
  </si>
  <si>
    <t>0042859</t>
  </si>
  <si>
    <t>Rek. topného kanálu mezi objekty 1,5 a 6</t>
  </si>
  <si>
    <t>0042860</t>
  </si>
  <si>
    <t>Realizace požární signal. EPS v budově  B/1 čp 577</t>
  </si>
  <si>
    <t>0043122</t>
  </si>
  <si>
    <t>Nákup průmyslové pračky</t>
  </si>
  <si>
    <t>DpS NOVÁ SLUNEČNICE</t>
  </si>
  <si>
    <t>0042531</t>
  </si>
  <si>
    <t>Celková rek. elektrických rozvodů</t>
  </si>
  <si>
    <t>0042535</t>
  </si>
  <si>
    <t>Gener.rek. kuchyně a zásob.prostor - Slunečnice</t>
  </si>
  <si>
    <t>0042774</t>
  </si>
  <si>
    <t>Rek. obvod. plášťů objektů Slunečnice</t>
  </si>
  <si>
    <t>0042775</t>
  </si>
  <si>
    <t>Rek. střech obj. Slunečnice</t>
  </si>
  <si>
    <t>0042787</t>
  </si>
  <si>
    <t>Poříz. praček</t>
  </si>
  <si>
    <t>0042866</t>
  </si>
  <si>
    <t>Rekonstrukce koupelen - Bohnice</t>
  </si>
  <si>
    <t>0042867</t>
  </si>
  <si>
    <t>Pořízení serveru - Bohnice</t>
  </si>
  <si>
    <t>0043086</t>
  </si>
  <si>
    <t>Obnova vozového parku</t>
  </si>
  <si>
    <t>0043087</t>
  </si>
  <si>
    <t>Nový systém tísňových hlásičů</t>
  </si>
  <si>
    <t>0043088</t>
  </si>
  <si>
    <t>Adaptace prostor fyzioterapie</t>
  </si>
  <si>
    <t>DpS ĎÁBLICE</t>
  </si>
  <si>
    <t>0042292</t>
  </si>
  <si>
    <t>Rekonstrukce objektu Modřínova</t>
  </si>
  <si>
    <t>0042534</t>
  </si>
  <si>
    <t>Vybud.šatny a provedení hydroizolace obj. B</t>
  </si>
  <si>
    <t>0042865</t>
  </si>
  <si>
    <t>DĚTSKÉ CENTRUM PAPRSEK</t>
  </si>
  <si>
    <t>0042862</t>
  </si>
  <si>
    <t>Rek. vodovodního potrubí ve stř.Prosek</t>
  </si>
  <si>
    <t>0042863</t>
  </si>
  <si>
    <t>Rek.zahrady ve stř. Hloubětín</t>
  </si>
  <si>
    <t>0042846</t>
  </si>
  <si>
    <t>Kompletní výměna podlahové krytiny ve třídách JUŠ</t>
  </si>
  <si>
    <t>PALATA-DOM.PRO ZRAK.POS</t>
  </si>
  <si>
    <t>0042517</t>
  </si>
  <si>
    <t>Výstavba budovy Palata II</t>
  </si>
  <si>
    <t>0043121</t>
  </si>
  <si>
    <t>Pořízení klimatizace - podkroví</t>
  </si>
  <si>
    <t>Kapitola: 06 - Kultura a cestovní ruch</t>
  </si>
  <si>
    <t>Správce: 0007 - Jan Wolf</t>
  </si>
  <si>
    <t>MHMP - OPP</t>
  </si>
  <si>
    <t>0042967</t>
  </si>
  <si>
    <t>Zdokument.hranic Pražské památk.rezervace pomocí f</t>
  </si>
  <si>
    <t>0043103</t>
  </si>
  <si>
    <t>Fotografie pro Management Plan</t>
  </si>
  <si>
    <t>0043104</t>
  </si>
  <si>
    <t>Fotografie sportovních staveb Prahy</t>
  </si>
  <si>
    <t>0041176</t>
  </si>
  <si>
    <t>Rekon. Šlechtovy restaurace</t>
  </si>
  <si>
    <t>0042032</t>
  </si>
  <si>
    <t>Rekonstrukce Divadla pod Palmovkou po záplavě 2013</t>
  </si>
  <si>
    <t>MHMP - OZV</t>
  </si>
  <si>
    <t>0042876</t>
  </si>
  <si>
    <t>Rezerva kapitoly 0662</t>
  </si>
  <si>
    <t>0042898</t>
  </si>
  <si>
    <t>Investiční granty v oblasti kultury</t>
  </si>
  <si>
    <t>0040774</t>
  </si>
  <si>
    <t>Areál Výstaviště</t>
  </si>
  <si>
    <t>0042882</t>
  </si>
  <si>
    <t>Revitalizace pomníku  Letná - PD</t>
  </si>
  <si>
    <t>0042883</t>
  </si>
  <si>
    <t>Rek. kostela Panny Marie a sv. K.Velikého, P2</t>
  </si>
  <si>
    <t>0042896</t>
  </si>
  <si>
    <t>Rekonstrukce dvorany Divadla Na zábradlí</t>
  </si>
  <si>
    <t>DIVADLO NA VINOHRADECH</t>
  </si>
  <si>
    <t>0042881</t>
  </si>
  <si>
    <t>Úpravy interiéru budovy divadla</t>
  </si>
  <si>
    <t>DIVADLO NA ZÁBRADLÍ</t>
  </si>
  <si>
    <t>0042553</t>
  </si>
  <si>
    <t>Zastřešení dvora</t>
  </si>
  <si>
    <t>DIVADLO POD PALMOVKOU</t>
  </si>
  <si>
    <t>0042606</t>
  </si>
  <si>
    <t>Úprava průčelí budovy Divadla pod Palmovkou</t>
  </si>
  <si>
    <t>GALERIE HL.M.PRAHY</t>
  </si>
  <si>
    <t>0041273</t>
  </si>
  <si>
    <t>Proved. kopie soklu sv. Borgiáše-KM</t>
  </si>
  <si>
    <t>0041421</t>
  </si>
  <si>
    <t>Rek. Domu zahradníka-Trojský zámek</t>
  </si>
  <si>
    <t>0041435</t>
  </si>
  <si>
    <t>Rek.a restaurování-pomník M.J.Husa</t>
  </si>
  <si>
    <t>0041590</t>
  </si>
  <si>
    <t>Revit. Colloredo-Mansfeld. paláce</t>
  </si>
  <si>
    <t>0041713</t>
  </si>
  <si>
    <t>Kopie a rest.sousoší sv.V.Ferer.-KM</t>
  </si>
  <si>
    <t>0041874</t>
  </si>
  <si>
    <t>Kopie Mariánského sloupu-Hradčan.nám.</t>
  </si>
  <si>
    <t>0041935</t>
  </si>
  <si>
    <t>Výst. pomníku J.Palacha-Alšovo nábř.</t>
  </si>
  <si>
    <t>0042153</t>
  </si>
  <si>
    <t>Rek. Hospodářských budov-Troj.zámek</t>
  </si>
  <si>
    <t>0042554</t>
  </si>
  <si>
    <t>Rek.a restaur.sousoší sv.J.Nepomuckého-Pohořelec</t>
  </si>
  <si>
    <t>0042556</t>
  </si>
  <si>
    <t>Rek.a restaur.zahrad.schodiště-Troj.zámek</t>
  </si>
  <si>
    <t>0042557</t>
  </si>
  <si>
    <t>Rek.a restaur.sousoší sv.J.Křtitele-Maltézské nám.</t>
  </si>
  <si>
    <t>0042879</t>
  </si>
  <si>
    <t>Obnova terasových zdí - Trojský zámek</t>
  </si>
  <si>
    <t>0042880</t>
  </si>
  <si>
    <t>Akviziční činnost II - nákup výtvar.děl</t>
  </si>
  <si>
    <t>0043003</t>
  </si>
  <si>
    <t>Rek. dvou barokních kašen - Trojský zámek</t>
  </si>
  <si>
    <t>HUD.DIVADLO V KARLÍNĚ</t>
  </si>
  <si>
    <t>0042550</t>
  </si>
  <si>
    <t>Dovybavení jevištní technologie</t>
  </si>
  <si>
    <t>0042873</t>
  </si>
  <si>
    <t>Dovybavení scénického osvětlení II</t>
  </si>
  <si>
    <t>0043112</t>
  </si>
  <si>
    <t>Výměna a doplnění komponentů jevištní technologie</t>
  </si>
  <si>
    <t>HVĚZDÁRNA A PLANETÁRIUM HL.M.PRAHY</t>
  </si>
  <si>
    <t>0042877</t>
  </si>
  <si>
    <t>Bezbariér. astronom. pozorování na HĎ</t>
  </si>
  <si>
    <t>0042878</t>
  </si>
  <si>
    <t>Úprava interiéru západní kopule na ŠH</t>
  </si>
  <si>
    <t>MINOR</t>
  </si>
  <si>
    <t>0042265</t>
  </si>
  <si>
    <t>Rek. zvuk. zařízení Velké scény</t>
  </si>
  <si>
    <t>0042772</t>
  </si>
  <si>
    <t>Poříz.mechan.elektr.elevace na Malou scénu</t>
  </si>
  <si>
    <t>MUZEUM HL.M. PRAHY</t>
  </si>
  <si>
    <t>0007778</t>
  </si>
  <si>
    <t>Rek.a obn. hl.budovy a výst.nové</t>
  </si>
  <si>
    <t>0042238</t>
  </si>
  <si>
    <t>Protipovodňová opatření ve Vojtěchově</t>
  </si>
  <si>
    <t>0042560</t>
  </si>
  <si>
    <t>Rozšíření funkcionality programu Museion</t>
  </si>
  <si>
    <t>0042875</t>
  </si>
  <si>
    <t>Nákup laseru pro odd.konzervace sbírek</t>
  </si>
  <si>
    <t>0042980</t>
  </si>
  <si>
    <t>Zakoupení modelů pro stálou expozici o Karlu IV.</t>
  </si>
  <si>
    <t>0043093</t>
  </si>
  <si>
    <t>Sjednocení EPS - depozitář Vojtěchov</t>
  </si>
  <si>
    <t>0043094</t>
  </si>
  <si>
    <t>Pořízení klimakomory - depozitář Stodůlky</t>
  </si>
  <si>
    <t>MĚSTSKÁ DIVADLA PRAŽSKÁ</t>
  </si>
  <si>
    <t>0042874</t>
  </si>
  <si>
    <t>Výměna diváckých sedaček v Divadle ABC</t>
  </si>
  <si>
    <t>MĚSTSKÁ KNIHOVNA V PRAZE</t>
  </si>
  <si>
    <t>0004246</t>
  </si>
  <si>
    <t>Rek. a modernizace ústředí, MK</t>
  </si>
  <si>
    <t>0010226</t>
  </si>
  <si>
    <t>NF-PRALIT-Záchrana a zpřístup.praž.židov.literatur</t>
  </si>
  <si>
    <t>0041429</t>
  </si>
  <si>
    <t>Výstavba knihovny</t>
  </si>
  <si>
    <t>0042561</t>
  </si>
  <si>
    <t>Rek.malého sálu-ústředí MKP</t>
  </si>
  <si>
    <t>0042563</t>
  </si>
  <si>
    <t>Poříz.generátoru-zálož.zdroje el.energie</t>
  </si>
  <si>
    <t>0042799</t>
  </si>
  <si>
    <t>Inovace prostor -komunit.,vzděl.a pobyt.služby-ÚB</t>
  </si>
  <si>
    <t>NKP VYŠEHRAD</t>
  </si>
  <si>
    <t>0042565</t>
  </si>
  <si>
    <t>Výst.veřejných WC</t>
  </si>
  <si>
    <t>0042566</t>
  </si>
  <si>
    <t>Závlahový systém III</t>
  </si>
  <si>
    <t>PRAŽ.INFORMAČNÍ SLUŽBA</t>
  </si>
  <si>
    <t>0004600</t>
  </si>
  <si>
    <t>Obnova a rozvoj výpočetní techniky</t>
  </si>
  <si>
    <t>Správce: 0007 - Jan Wolf celkem</t>
  </si>
  <si>
    <t>0040050</t>
  </si>
  <si>
    <t>Servisní střediska čtyři mariny</t>
  </si>
  <si>
    <t>MČ Praha Běchovice</t>
  </si>
  <si>
    <t>0080038</t>
  </si>
  <si>
    <t>PD rekonst. objektu Kulturní památka Stará pošta</t>
  </si>
  <si>
    <t>Kapitola: 07 - Bezpečnost</t>
  </si>
  <si>
    <t>MHMP - INF</t>
  </si>
  <si>
    <t>0004730</t>
  </si>
  <si>
    <t>Výstavba elektronických sirén</t>
  </si>
  <si>
    <t>0007154</t>
  </si>
  <si>
    <t>Zvýšení přenos.kapacit MRS TETRA</t>
  </si>
  <si>
    <t>0040459</t>
  </si>
  <si>
    <t>Rozšíření a integrace Městského kamerového systému</t>
  </si>
  <si>
    <t>0042568</t>
  </si>
  <si>
    <t>Zvýšení spolehlivosti MRS 2.Etapa</t>
  </si>
  <si>
    <t>0041207</t>
  </si>
  <si>
    <t>Hasičská zbrojnice Písnice</t>
  </si>
  <si>
    <t>0041271</t>
  </si>
  <si>
    <t>Hasičská zbrojnice Újezd n. Lesy</t>
  </si>
  <si>
    <t>0041315</t>
  </si>
  <si>
    <t>Hasičská zbrojnice Dubeč II</t>
  </si>
  <si>
    <t>0041438</t>
  </si>
  <si>
    <t>Výstavba has.zbrojnice Zbraslav</t>
  </si>
  <si>
    <t>0041445</t>
  </si>
  <si>
    <t>Hasičská zbrojnice Praha - Běchovice</t>
  </si>
  <si>
    <t>0041717</t>
  </si>
  <si>
    <t>Výst.-Hasičská zbrojnice Praha 17-Řepy</t>
  </si>
  <si>
    <t>0042884</t>
  </si>
  <si>
    <t>IP pro kapitolu 07</t>
  </si>
  <si>
    <t>0042975</t>
  </si>
  <si>
    <t>Výstavba has.zbrojnice Satalice</t>
  </si>
  <si>
    <t>0042976</t>
  </si>
  <si>
    <t>Výstavba has.zbrojnice Suchdol</t>
  </si>
  <si>
    <t>0042977</t>
  </si>
  <si>
    <t>Výstavba has.zbrojnice Zličín</t>
  </si>
  <si>
    <t>MHMP - RED</t>
  </si>
  <si>
    <t>0042885</t>
  </si>
  <si>
    <t>Digitální povodňový plán</t>
  </si>
  <si>
    <t>0042886</t>
  </si>
  <si>
    <t>SZNR pro SDH při MČ</t>
  </si>
  <si>
    <t>0042897</t>
  </si>
  <si>
    <t>Portál krizového řízení a bezpečnosti HMP</t>
  </si>
  <si>
    <t>0043041</t>
  </si>
  <si>
    <t>Investiční dotace ČR, HZS HMP</t>
  </si>
  <si>
    <t>MHMP MĚSTSKÁ POLICIE</t>
  </si>
  <si>
    <t>0041441</t>
  </si>
  <si>
    <t>0041718</t>
  </si>
  <si>
    <t>Technické zhodnocení majetku</t>
  </si>
  <si>
    <t>SPRÁVA SLUŽEB HL.M.PRAHY</t>
  </si>
  <si>
    <t>0042673</t>
  </si>
  <si>
    <t>Pořízení velkopl. projekční stěny</t>
  </si>
  <si>
    <t>0043118</t>
  </si>
  <si>
    <t>Sklad humanitárního mater. a střelnice Kundratka</t>
  </si>
  <si>
    <t>Kapitola: 08 - Hospodářství</t>
  </si>
  <si>
    <t>0042319</t>
  </si>
  <si>
    <t>Rek. objektu Statek Malešické nám.</t>
  </si>
  <si>
    <t>0042575</t>
  </si>
  <si>
    <t>Bytové objekty</t>
  </si>
  <si>
    <t>0042892</t>
  </si>
  <si>
    <t>0021056</t>
  </si>
  <si>
    <t>OPPK-Rek. výrobního provozu společnosti Knihařství</t>
  </si>
  <si>
    <t>0021538</t>
  </si>
  <si>
    <t>OPPK - Centrum texturní analýzy</t>
  </si>
  <si>
    <t>0021539</t>
  </si>
  <si>
    <t>OPPK - Laboratoř rotační laserové vibrometrie</t>
  </si>
  <si>
    <t>0021544</t>
  </si>
  <si>
    <t>OPPK - BrainView</t>
  </si>
  <si>
    <t>0021560</t>
  </si>
  <si>
    <t>OPPK - LABONIT</t>
  </si>
  <si>
    <t>0022537</t>
  </si>
  <si>
    <t>OPPK - Inovace ve společnosti pietro filipi</t>
  </si>
  <si>
    <t>0022550</t>
  </si>
  <si>
    <t>OPPK - SUMA Servis Sector - SSS</t>
  </si>
  <si>
    <t>0022578</t>
  </si>
  <si>
    <t>OPPK - Zařízení pro výrobu API produktů</t>
  </si>
  <si>
    <t>0022611</t>
  </si>
  <si>
    <t>OPPK - Inovace technologií výzkumu trhu</t>
  </si>
  <si>
    <t>0022613</t>
  </si>
  <si>
    <t>OPPK - Pořízení inovativních technologií</t>
  </si>
  <si>
    <t>0024502</t>
  </si>
  <si>
    <t>OPPK - Zřízení bioenergetického centra</t>
  </si>
  <si>
    <t>0024512</t>
  </si>
  <si>
    <t>OPPK - Modernizace HPC systému ÚFA</t>
  </si>
  <si>
    <t>0025504</t>
  </si>
  <si>
    <t>OPPK - Inovace ve výrobě tyčinek</t>
  </si>
  <si>
    <t>0025506</t>
  </si>
  <si>
    <t>OPPK - Osazování finepitch komponent</t>
  </si>
  <si>
    <t>0025513</t>
  </si>
  <si>
    <t>OPPK - Inovace technologií ortoambulance</t>
  </si>
  <si>
    <t>0025514</t>
  </si>
  <si>
    <t>OPPK - Pořízení technologie minipivovaru</t>
  </si>
  <si>
    <t>0025516</t>
  </si>
  <si>
    <t>OPPK - Modernizace postprodukčního pracoviště</t>
  </si>
  <si>
    <t>0025518</t>
  </si>
  <si>
    <t>OPPK - Rozvoj společnosti MATRIX Media s.r.o.</t>
  </si>
  <si>
    <t>0025519</t>
  </si>
  <si>
    <t>OPPK - Výrobní linka na kváskový chléb</t>
  </si>
  <si>
    <t>0025521</t>
  </si>
  <si>
    <t>OPPK - Pořízení nové technologie</t>
  </si>
  <si>
    <t>0025522</t>
  </si>
  <si>
    <t>OPPK - Pořízení inovačních technologií</t>
  </si>
  <si>
    <t>0025524</t>
  </si>
  <si>
    <t>OPPK - Inovační technologie pro dekoraci fasád</t>
  </si>
  <si>
    <t>SPRÁVA PRAŽ.HŘBITOVŮ</t>
  </si>
  <si>
    <t>0023540</t>
  </si>
  <si>
    <t>OPPK - Revitalizace Malostranského hřbitovas</t>
  </si>
  <si>
    <t>0041726</t>
  </si>
  <si>
    <t>Dům u Minuty</t>
  </si>
  <si>
    <t>0009394</t>
  </si>
  <si>
    <t>Plavecký areál Šutka</t>
  </si>
  <si>
    <t>0007694</t>
  </si>
  <si>
    <t>Bydlení Špitálka - technická infrastruktura</t>
  </si>
  <si>
    <t>0041725</t>
  </si>
  <si>
    <t>Kafkův dům</t>
  </si>
  <si>
    <t>0041940</t>
  </si>
  <si>
    <t>Staroměstská tržnice</t>
  </si>
  <si>
    <t>0041942</t>
  </si>
  <si>
    <t>Brandejsův statek - realizace</t>
  </si>
  <si>
    <t>0042160</t>
  </si>
  <si>
    <t>Stánky Václavské náměstí</t>
  </si>
  <si>
    <t>0042573</t>
  </si>
  <si>
    <t>Rek.sport. haly v Holešovicích -dokum. pro SP a ÚR</t>
  </si>
  <si>
    <t>0042574</t>
  </si>
  <si>
    <t>Nebytové objekty a stavby</t>
  </si>
  <si>
    <t>0042577</t>
  </si>
  <si>
    <t>Obnova a modernizace soustavy veř. osvětlení</t>
  </si>
  <si>
    <t>0042578</t>
  </si>
  <si>
    <t>Výkupy pozemků, budov a staveb</t>
  </si>
  <si>
    <t>0042891</t>
  </si>
  <si>
    <t>0042893</t>
  </si>
  <si>
    <t>0042887</t>
  </si>
  <si>
    <t>Strašnice - rek. chladící technologie</t>
  </si>
  <si>
    <t>0042890</t>
  </si>
  <si>
    <t>Strašnice - nová zpopelňovací technologie</t>
  </si>
  <si>
    <t>0042569</t>
  </si>
  <si>
    <t>Hřbitov Olšany - odstr. hav. stavu kapl. hrobek</t>
  </si>
  <si>
    <t>0042570</t>
  </si>
  <si>
    <t>Hřbitov Olšany - rek. cest u čestných pohřebišť</t>
  </si>
  <si>
    <t>0042571</t>
  </si>
  <si>
    <t>Hřbitov Olšany - revitalizace II.- V. hřbitova</t>
  </si>
  <si>
    <t>0042888</t>
  </si>
  <si>
    <t>Hřbitov Vyšehrad- rek. arkád a zastřešení II.et.</t>
  </si>
  <si>
    <t>0042889</t>
  </si>
  <si>
    <t>Hřbitov Ďáblice- rek. kubistické ohradní zdi</t>
  </si>
  <si>
    <t>0040073</t>
  </si>
  <si>
    <t>Výst.  komunikace v ul. Na Brabenci</t>
  </si>
  <si>
    <t>0042471</t>
  </si>
  <si>
    <t>Komunikace U Sloupu</t>
  </si>
  <si>
    <t>Kapitola: 10 - Pokladní správa</t>
  </si>
  <si>
    <t>Správce: 013 - prof. Ing. Eva Kislingerová, CSc.</t>
  </si>
  <si>
    <t>MHMP - ROZ</t>
  </si>
  <si>
    <t>0042466</t>
  </si>
  <si>
    <t>MČ - investiční rezerva</t>
  </si>
  <si>
    <t>0042467</t>
  </si>
  <si>
    <t>Neúčelová investiční rezerva</t>
  </si>
  <si>
    <t>0042584</t>
  </si>
  <si>
    <t>Rezerva na spolufin.projektů EU/EHP</t>
  </si>
  <si>
    <t>Správce: 013 - prof. Ing. Eva Kislingerová, CSc. celkem</t>
  </si>
  <si>
    <t>Kapitola: 09 - Vnitřní správa</t>
  </si>
  <si>
    <t>Správce: 0002 - Adriana Krnáčová</t>
  </si>
  <si>
    <t>0002912</t>
  </si>
  <si>
    <t>Výpočetní technika a progr. vybav. pro MHMP</t>
  </si>
  <si>
    <t>0008936</t>
  </si>
  <si>
    <t>Centrum kartových služeb</t>
  </si>
  <si>
    <t>0040082</t>
  </si>
  <si>
    <t>Agendové a provozní IS</t>
  </si>
  <si>
    <t>0040083</t>
  </si>
  <si>
    <t>Systémy pro správu dokumentů (DMS)</t>
  </si>
  <si>
    <t>0040099</t>
  </si>
  <si>
    <t>Portály, weby a mobilní aplikace</t>
  </si>
  <si>
    <t>0040101</t>
  </si>
  <si>
    <t>Inf.systém Krizového řízení (ISKŘ)</t>
  </si>
  <si>
    <t>0040106</t>
  </si>
  <si>
    <t>Datová centra</t>
  </si>
  <si>
    <t>0040444</t>
  </si>
  <si>
    <t>Ekonomické IS</t>
  </si>
  <si>
    <t>0040445</t>
  </si>
  <si>
    <t>GIS, mapové služby a geoinformace</t>
  </si>
  <si>
    <t>0040449</t>
  </si>
  <si>
    <t>Metropolitní datové sítě</t>
  </si>
  <si>
    <t>0040985</t>
  </si>
  <si>
    <t>Projekty rozvoje IS MP HMP</t>
  </si>
  <si>
    <t>0041454</t>
  </si>
  <si>
    <t>Projekty budování a rozvoje IS ZZS HMP</t>
  </si>
  <si>
    <t>0041669</t>
  </si>
  <si>
    <t>Investiční rezerva - INF MHMP</t>
  </si>
  <si>
    <t>0041729</t>
  </si>
  <si>
    <t>Integrační platforma a datový sklad</t>
  </si>
  <si>
    <t>0041731</t>
  </si>
  <si>
    <t>Správa identit (IDM)</t>
  </si>
  <si>
    <t>0041943</t>
  </si>
  <si>
    <t>Centrální Service Desk</t>
  </si>
  <si>
    <t>0041944</t>
  </si>
  <si>
    <t>Systémy spisové služby a podpůrných služeb</t>
  </si>
  <si>
    <t>0041946</t>
  </si>
  <si>
    <t>Bezpečnost IS/ICT</t>
  </si>
  <si>
    <t>0042663</t>
  </si>
  <si>
    <t>Softwarové nástroje pro řízení ICT</t>
  </si>
  <si>
    <t>0042664</t>
  </si>
  <si>
    <t>Softwarové nástroje pro modelování architektury IS</t>
  </si>
  <si>
    <t>Správce: 0002 - Adriana Krnáčová celkem</t>
  </si>
  <si>
    <t>0020000</t>
  </si>
  <si>
    <t>OPPK - Rezerva</t>
  </si>
  <si>
    <t>0029999</t>
  </si>
  <si>
    <t>OPPPR - spolufinancování projektů</t>
  </si>
  <si>
    <t>0030000</t>
  </si>
  <si>
    <t>OPPA - spolufinancování projektů</t>
  </si>
  <si>
    <t>2000000</t>
  </si>
  <si>
    <t>OPPPR Spolufinancování projektů</t>
  </si>
  <si>
    <t>Správce: 0012 - ředitelka MHMP</t>
  </si>
  <si>
    <t>MHMP - AMP</t>
  </si>
  <si>
    <t>0042581</t>
  </si>
  <si>
    <t>Výměna a modernizace systémů Chodovec I</t>
  </si>
  <si>
    <t>0040554</t>
  </si>
  <si>
    <t>Společný objekt Chodovec II</t>
  </si>
  <si>
    <t>MHMP - SLU</t>
  </si>
  <si>
    <t>0005778</t>
  </si>
  <si>
    <t>Obměna a doplnění rozmnožovací techniky</t>
  </si>
  <si>
    <t>0006104</t>
  </si>
  <si>
    <t>Obměna vozidel autoparku MHMP</t>
  </si>
  <si>
    <t>0006567</t>
  </si>
  <si>
    <t>Rozšíření služeb telefonní ústředny MHMP</t>
  </si>
  <si>
    <t>0007052</t>
  </si>
  <si>
    <t>Úpravy a vybavení objektů MHMP</t>
  </si>
  <si>
    <t>0008103</t>
  </si>
  <si>
    <t>Rekonstrukce Clam-Gallasova paláce</t>
  </si>
  <si>
    <t>0040111</t>
  </si>
  <si>
    <t>Technologické vybavení energocentra v NÚB</t>
  </si>
  <si>
    <t>0042000</t>
  </si>
  <si>
    <t>Stavební úpravy budov v areálu Emauzy</t>
  </si>
  <si>
    <t>0042579</t>
  </si>
  <si>
    <t>Rozvoj a obnova JBS</t>
  </si>
  <si>
    <t>0042580</t>
  </si>
  <si>
    <t>Renovace výplní otvorů v budově Městské knihovny</t>
  </si>
  <si>
    <t>0042712</t>
  </si>
  <si>
    <t>Zhodnocení komplexu budov MHMP v rámci EPC</t>
  </si>
  <si>
    <t>0042894</t>
  </si>
  <si>
    <t>Rekonstrukce Staroměstské radnice</t>
  </si>
  <si>
    <t>0042895</t>
  </si>
  <si>
    <t>Rekonstrukce oken Nové radnice</t>
  </si>
  <si>
    <t>0042972</t>
  </si>
  <si>
    <t>Licence k SW nástrojům - kap. 09 v SLU</t>
  </si>
  <si>
    <t>Správce: 0012 - ředitelka MHMP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</si>
</sst>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2"/>
      <name val="Arial CE"/>
      <charset val="238"/>
    </font>
    <font>
      <b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4" fontId="2" fillId="0" borderId="0" xfId="1" applyNumberFormat="1" applyFont="1"/>
    <xf numFmtId="4" fontId="3" fillId="0" borderId="0" xfId="1" applyNumberFormat="1" applyFont="1"/>
    <xf numFmtId="0" fontId="3" fillId="2" borderId="1" xfId="1" applyFont="1" applyFill="1" applyBorder="1"/>
    <xf numFmtId="0" fontId="3" fillId="2" borderId="2" xfId="1" applyFont="1" applyFill="1" applyBorder="1"/>
    <xf numFmtId="4" fontId="3" fillId="2" borderId="2" xfId="1" applyNumberFormat="1" applyFont="1" applyFill="1" applyBorder="1"/>
    <xf numFmtId="4" fontId="3" fillId="2" borderId="3" xfId="1" applyNumberFormat="1" applyFont="1" applyFill="1" applyBorder="1"/>
    <xf numFmtId="0" fontId="3" fillId="0" borderId="1" xfId="1" applyFont="1" applyBorder="1" applyAlignment="1">
      <alignment horizontal="left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4" fontId="3" fillId="0" borderId="4" xfId="1" applyNumberFormat="1" applyFont="1" applyBorder="1" applyAlignment="1">
      <alignment horizontal="center"/>
    </xf>
    <xf numFmtId="4" fontId="3" fillId="0" borderId="5" xfId="1" applyNumberFormat="1" applyFont="1" applyBorder="1" applyAlignment="1">
      <alignment horizontal="center"/>
    </xf>
    <xf numFmtId="4" fontId="3" fillId="0" borderId="6" xfId="1" applyNumberFormat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4" fontId="3" fillId="0" borderId="9" xfId="1" applyNumberFormat="1" applyFont="1" applyBorder="1" applyAlignment="1">
      <alignment horizontal="center"/>
    </xf>
    <xf numFmtId="4" fontId="3" fillId="0" borderId="10" xfId="1" applyNumberFormat="1" applyFont="1" applyBorder="1" applyAlignment="1">
      <alignment horizontal="center"/>
    </xf>
    <xf numFmtId="4" fontId="3" fillId="0" borderId="11" xfId="1" applyNumberFormat="1" applyFont="1" applyBorder="1" applyAlignment="1">
      <alignment horizontal="center"/>
    </xf>
    <xf numFmtId="0" fontId="3" fillId="2" borderId="12" xfId="1" applyFont="1" applyFill="1" applyBorder="1"/>
    <xf numFmtId="0" fontId="3" fillId="2" borderId="13" xfId="1" applyFont="1" applyFill="1" applyBorder="1"/>
    <xf numFmtId="4" fontId="3" fillId="2" borderId="13" xfId="1" applyNumberFormat="1" applyFont="1" applyFill="1" applyBorder="1"/>
    <xf numFmtId="4" fontId="3" fillId="2" borderId="13" xfId="1" applyNumberFormat="1" applyFont="1" applyFill="1" applyBorder="1" applyAlignment="1">
      <alignment horizontal="right"/>
    </xf>
    <xf numFmtId="4" fontId="3" fillId="2" borderId="14" xfId="1" applyNumberFormat="1" applyFont="1" applyFill="1" applyBorder="1"/>
    <xf numFmtId="0" fontId="3" fillId="0" borderId="15" xfId="1" applyFont="1" applyBorder="1"/>
    <xf numFmtId="0" fontId="3" fillId="0" borderId="16" xfId="1" applyFont="1" applyBorder="1"/>
    <xf numFmtId="4" fontId="3" fillId="0" borderId="16" xfId="1" applyNumberFormat="1" applyFont="1" applyBorder="1"/>
    <xf numFmtId="4" fontId="3" fillId="0" borderId="16" xfId="1" applyNumberFormat="1" applyFont="1" applyBorder="1" applyAlignment="1">
      <alignment horizontal="right"/>
    </xf>
    <xf numFmtId="4" fontId="3" fillId="0" borderId="17" xfId="1" applyNumberFormat="1" applyFont="1" applyBorder="1"/>
    <xf numFmtId="4" fontId="3" fillId="2" borderId="18" xfId="1" applyNumberFormat="1" applyFont="1" applyFill="1" applyBorder="1"/>
    <xf numFmtId="4" fontId="3" fillId="2" borderId="18" xfId="1" applyNumberFormat="1" applyFont="1" applyFill="1" applyBorder="1" applyAlignment="1">
      <alignment horizontal="right"/>
    </xf>
    <xf numFmtId="0" fontId="3" fillId="0" borderId="0" xfId="1" applyFont="1"/>
    <xf numFmtId="0" fontId="3" fillId="3" borderId="0" xfId="1" applyFont="1" applyFill="1" applyBorder="1"/>
    <xf numFmtId="4" fontId="3" fillId="3" borderId="0" xfId="1" applyNumberFormat="1" applyFont="1" applyFill="1" applyBorder="1"/>
    <xf numFmtId="4" fontId="3" fillId="3" borderId="0" xfId="1" applyNumberFormat="1" applyFont="1" applyFill="1" applyBorder="1" applyAlignment="1">
      <alignment horizontal="right"/>
    </xf>
    <xf numFmtId="0" fontId="3" fillId="3" borderId="12" xfId="1" applyFont="1" applyFill="1" applyBorder="1"/>
    <xf numFmtId="49" fontId="3" fillId="3" borderId="13" xfId="1" applyNumberFormat="1" applyFont="1" applyFill="1" applyBorder="1"/>
    <xf numFmtId="0" fontId="3" fillId="3" borderId="13" xfId="1" applyFont="1" applyFill="1" applyBorder="1"/>
    <xf numFmtId="4" fontId="3" fillId="3" borderId="13" xfId="1" applyNumberFormat="1" applyFont="1" applyFill="1" applyBorder="1"/>
    <xf numFmtId="4" fontId="3" fillId="3" borderId="13" xfId="1" applyNumberFormat="1" applyFont="1" applyFill="1" applyBorder="1" applyAlignment="1">
      <alignment horizontal="right"/>
    </xf>
    <xf numFmtId="4" fontId="3" fillId="3" borderId="14" xfId="1" applyNumberFormat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4" fontId="2" fillId="2" borderId="2" xfId="1" applyNumberFormat="1" applyFont="1" applyFill="1" applyBorder="1"/>
    <xf numFmtId="4" fontId="2" fillId="2" borderId="3" xfId="1" applyNumberFormat="1" applyFont="1" applyFill="1" applyBorder="1"/>
    <xf numFmtId="4" fontId="3" fillId="0" borderId="1" xfId="1" applyNumberFormat="1" applyFont="1" applyBorder="1" applyAlignment="1">
      <alignment horizontal="center"/>
    </xf>
    <xf numFmtId="4" fontId="3" fillId="0" borderId="3" xfId="1" applyNumberFormat="1" applyFont="1" applyBorder="1" applyAlignment="1">
      <alignment horizontal="center"/>
    </xf>
    <xf numFmtId="4" fontId="3" fillId="0" borderId="2" xfId="1" applyNumberFormat="1" applyFont="1" applyBorder="1" applyAlignment="1">
      <alignment horizontal="center"/>
    </xf>
    <xf numFmtId="4" fontId="3" fillId="0" borderId="7" xfId="1" applyNumberFormat="1" applyFont="1" applyBorder="1" applyAlignment="1">
      <alignment horizontal="center"/>
    </xf>
    <xf numFmtId="4" fontId="3" fillId="0" borderId="8" xfId="1" applyNumberFormat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O42"/>
  <sheetViews>
    <sheetView showGridLines="0" tabSelected="1" workbookViewId="0">
      <selection activeCell="C22" sqref="C22"/>
    </sheetView>
  </sheetViews>
  <sheetFormatPr defaultRowHeight="11.25" x14ac:dyDescent="0.2"/>
  <cols>
    <col min="1" max="1" width="19.7109375" style="31" customWidth="1"/>
    <col min="2" max="2" width="7" style="31" bestFit="1" customWidth="1"/>
    <col min="3" max="3" width="18.7109375" style="31" customWidth="1"/>
    <col min="4" max="7" width="10.7109375" style="3" customWidth="1"/>
    <col min="8" max="8" width="12.7109375" style="3" customWidth="1"/>
    <col min="9" max="10" width="10.7109375" style="3" customWidth="1"/>
    <col min="11" max="11" width="12.7109375" style="3" customWidth="1"/>
    <col min="12" max="13" width="10.7109375" style="3" customWidth="1"/>
    <col min="14" max="15" width="9.140625" style="3"/>
    <col min="16" max="256" width="9.140625" style="31"/>
    <col min="257" max="257" width="19.7109375" style="31" customWidth="1"/>
    <col min="258" max="258" width="4.7109375" style="31" customWidth="1"/>
    <col min="259" max="259" width="18.7109375" style="31" customWidth="1"/>
    <col min="260" max="263" width="10.7109375" style="31" customWidth="1"/>
    <col min="264" max="264" width="12.7109375" style="31" customWidth="1"/>
    <col min="265" max="266" width="10.7109375" style="31" customWidth="1"/>
    <col min="267" max="267" width="12.7109375" style="31" customWidth="1"/>
    <col min="268" max="269" width="10.7109375" style="31" customWidth="1"/>
    <col min="270" max="512" width="9.140625" style="31"/>
    <col min="513" max="513" width="19.7109375" style="31" customWidth="1"/>
    <col min="514" max="514" width="4.7109375" style="31" customWidth="1"/>
    <col min="515" max="515" width="18.7109375" style="31" customWidth="1"/>
    <col min="516" max="519" width="10.7109375" style="31" customWidth="1"/>
    <col min="520" max="520" width="12.7109375" style="31" customWidth="1"/>
    <col min="521" max="522" width="10.7109375" style="31" customWidth="1"/>
    <col min="523" max="523" width="12.7109375" style="31" customWidth="1"/>
    <col min="524" max="525" width="10.7109375" style="31" customWidth="1"/>
    <col min="526" max="768" width="9.140625" style="31"/>
    <col min="769" max="769" width="19.7109375" style="31" customWidth="1"/>
    <col min="770" max="770" width="4.7109375" style="31" customWidth="1"/>
    <col min="771" max="771" width="18.7109375" style="31" customWidth="1"/>
    <col min="772" max="775" width="10.7109375" style="31" customWidth="1"/>
    <col min="776" max="776" width="12.7109375" style="31" customWidth="1"/>
    <col min="777" max="778" width="10.7109375" style="31" customWidth="1"/>
    <col min="779" max="779" width="12.7109375" style="31" customWidth="1"/>
    <col min="780" max="781" width="10.7109375" style="31" customWidth="1"/>
    <col min="782" max="1024" width="9.140625" style="31"/>
    <col min="1025" max="1025" width="19.7109375" style="31" customWidth="1"/>
    <col min="1026" max="1026" width="4.7109375" style="31" customWidth="1"/>
    <col min="1027" max="1027" width="18.7109375" style="31" customWidth="1"/>
    <col min="1028" max="1031" width="10.7109375" style="31" customWidth="1"/>
    <col min="1032" max="1032" width="12.7109375" style="31" customWidth="1"/>
    <col min="1033" max="1034" width="10.7109375" style="31" customWidth="1"/>
    <col min="1035" max="1035" width="12.7109375" style="31" customWidth="1"/>
    <col min="1036" max="1037" width="10.7109375" style="31" customWidth="1"/>
    <col min="1038" max="1280" width="9.140625" style="31"/>
    <col min="1281" max="1281" width="19.7109375" style="31" customWidth="1"/>
    <col min="1282" max="1282" width="4.7109375" style="31" customWidth="1"/>
    <col min="1283" max="1283" width="18.7109375" style="31" customWidth="1"/>
    <col min="1284" max="1287" width="10.7109375" style="31" customWidth="1"/>
    <col min="1288" max="1288" width="12.7109375" style="31" customWidth="1"/>
    <col min="1289" max="1290" width="10.7109375" style="31" customWidth="1"/>
    <col min="1291" max="1291" width="12.7109375" style="31" customWidth="1"/>
    <col min="1292" max="1293" width="10.7109375" style="31" customWidth="1"/>
    <col min="1294" max="1536" width="9.140625" style="31"/>
    <col min="1537" max="1537" width="19.7109375" style="31" customWidth="1"/>
    <col min="1538" max="1538" width="4.7109375" style="31" customWidth="1"/>
    <col min="1539" max="1539" width="18.7109375" style="31" customWidth="1"/>
    <col min="1540" max="1543" width="10.7109375" style="31" customWidth="1"/>
    <col min="1544" max="1544" width="12.7109375" style="31" customWidth="1"/>
    <col min="1545" max="1546" width="10.7109375" style="31" customWidth="1"/>
    <col min="1547" max="1547" width="12.7109375" style="31" customWidth="1"/>
    <col min="1548" max="1549" width="10.7109375" style="31" customWidth="1"/>
    <col min="1550" max="1792" width="9.140625" style="31"/>
    <col min="1793" max="1793" width="19.7109375" style="31" customWidth="1"/>
    <col min="1794" max="1794" width="4.7109375" style="31" customWidth="1"/>
    <col min="1795" max="1795" width="18.7109375" style="31" customWidth="1"/>
    <col min="1796" max="1799" width="10.7109375" style="31" customWidth="1"/>
    <col min="1800" max="1800" width="12.7109375" style="31" customWidth="1"/>
    <col min="1801" max="1802" width="10.7109375" style="31" customWidth="1"/>
    <col min="1803" max="1803" width="12.7109375" style="31" customWidth="1"/>
    <col min="1804" max="1805" width="10.7109375" style="31" customWidth="1"/>
    <col min="1806" max="2048" width="9.140625" style="31"/>
    <col min="2049" max="2049" width="19.7109375" style="31" customWidth="1"/>
    <col min="2050" max="2050" width="4.7109375" style="31" customWidth="1"/>
    <col min="2051" max="2051" width="18.7109375" style="31" customWidth="1"/>
    <col min="2052" max="2055" width="10.7109375" style="31" customWidth="1"/>
    <col min="2056" max="2056" width="12.7109375" style="31" customWidth="1"/>
    <col min="2057" max="2058" width="10.7109375" style="31" customWidth="1"/>
    <col min="2059" max="2059" width="12.7109375" style="31" customWidth="1"/>
    <col min="2060" max="2061" width="10.7109375" style="31" customWidth="1"/>
    <col min="2062" max="2304" width="9.140625" style="31"/>
    <col min="2305" max="2305" width="19.7109375" style="31" customWidth="1"/>
    <col min="2306" max="2306" width="4.7109375" style="31" customWidth="1"/>
    <col min="2307" max="2307" width="18.7109375" style="31" customWidth="1"/>
    <col min="2308" max="2311" width="10.7109375" style="31" customWidth="1"/>
    <col min="2312" max="2312" width="12.7109375" style="31" customWidth="1"/>
    <col min="2313" max="2314" width="10.7109375" style="31" customWidth="1"/>
    <col min="2315" max="2315" width="12.7109375" style="31" customWidth="1"/>
    <col min="2316" max="2317" width="10.7109375" style="31" customWidth="1"/>
    <col min="2318" max="2560" width="9.140625" style="31"/>
    <col min="2561" max="2561" width="19.7109375" style="31" customWidth="1"/>
    <col min="2562" max="2562" width="4.7109375" style="31" customWidth="1"/>
    <col min="2563" max="2563" width="18.7109375" style="31" customWidth="1"/>
    <col min="2564" max="2567" width="10.7109375" style="31" customWidth="1"/>
    <col min="2568" max="2568" width="12.7109375" style="31" customWidth="1"/>
    <col min="2569" max="2570" width="10.7109375" style="31" customWidth="1"/>
    <col min="2571" max="2571" width="12.7109375" style="31" customWidth="1"/>
    <col min="2572" max="2573" width="10.7109375" style="31" customWidth="1"/>
    <col min="2574" max="2816" width="9.140625" style="31"/>
    <col min="2817" max="2817" width="19.7109375" style="31" customWidth="1"/>
    <col min="2818" max="2818" width="4.7109375" style="31" customWidth="1"/>
    <col min="2819" max="2819" width="18.7109375" style="31" customWidth="1"/>
    <col min="2820" max="2823" width="10.7109375" style="31" customWidth="1"/>
    <col min="2824" max="2824" width="12.7109375" style="31" customWidth="1"/>
    <col min="2825" max="2826" width="10.7109375" style="31" customWidth="1"/>
    <col min="2827" max="2827" width="12.7109375" style="31" customWidth="1"/>
    <col min="2828" max="2829" width="10.7109375" style="31" customWidth="1"/>
    <col min="2830" max="3072" width="9.140625" style="31"/>
    <col min="3073" max="3073" width="19.7109375" style="31" customWidth="1"/>
    <col min="3074" max="3074" width="4.7109375" style="31" customWidth="1"/>
    <col min="3075" max="3075" width="18.7109375" style="31" customWidth="1"/>
    <col min="3076" max="3079" width="10.7109375" style="31" customWidth="1"/>
    <col min="3080" max="3080" width="12.7109375" style="31" customWidth="1"/>
    <col min="3081" max="3082" width="10.7109375" style="31" customWidth="1"/>
    <col min="3083" max="3083" width="12.7109375" style="31" customWidth="1"/>
    <col min="3084" max="3085" width="10.7109375" style="31" customWidth="1"/>
    <col min="3086" max="3328" width="9.140625" style="31"/>
    <col min="3329" max="3329" width="19.7109375" style="31" customWidth="1"/>
    <col min="3330" max="3330" width="4.7109375" style="31" customWidth="1"/>
    <col min="3331" max="3331" width="18.7109375" style="31" customWidth="1"/>
    <col min="3332" max="3335" width="10.7109375" style="31" customWidth="1"/>
    <col min="3336" max="3336" width="12.7109375" style="31" customWidth="1"/>
    <col min="3337" max="3338" width="10.7109375" style="31" customWidth="1"/>
    <col min="3339" max="3339" width="12.7109375" style="31" customWidth="1"/>
    <col min="3340" max="3341" width="10.7109375" style="31" customWidth="1"/>
    <col min="3342" max="3584" width="9.140625" style="31"/>
    <col min="3585" max="3585" width="19.7109375" style="31" customWidth="1"/>
    <col min="3586" max="3586" width="4.7109375" style="31" customWidth="1"/>
    <col min="3587" max="3587" width="18.7109375" style="31" customWidth="1"/>
    <col min="3588" max="3591" width="10.7109375" style="31" customWidth="1"/>
    <col min="3592" max="3592" width="12.7109375" style="31" customWidth="1"/>
    <col min="3593" max="3594" width="10.7109375" style="31" customWidth="1"/>
    <col min="3595" max="3595" width="12.7109375" style="31" customWidth="1"/>
    <col min="3596" max="3597" width="10.7109375" style="31" customWidth="1"/>
    <col min="3598" max="3840" width="9.140625" style="31"/>
    <col min="3841" max="3841" width="19.7109375" style="31" customWidth="1"/>
    <col min="3842" max="3842" width="4.7109375" style="31" customWidth="1"/>
    <col min="3843" max="3843" width="18.7109375" style="31" customWidth="1"/>
    <col min="3844" max="3847" width="10.7109375" style="31" customWidth="1"/>
    <col min="3848" max="3848" width="12.7109375" style="31" customWidth="1"/>
    <col min="3849" max="3850" width="10.7109375" style="31" customWidth="1"/>
    <col min="3851" max="3851" width="12.7109375" style="31" customWidth="1"/>
    <col min="3852" max="3853" width="10.7109375" style="31" customWidth="1"/>
    <col min="3854" max="4096" width="9.140625" style="31"/>
    <col min="4097" max="4097" width="19.7109375" style="31" customWidth="1"/>
    <col min="4098" max="4098" width="4.7109375" style="31" customWidth="1"/>
    <col min="4099" max="4099" width="18.7109375" style="31" customWidth="1"/>
    <col min="4100" max="4103" width="10.7109375" style="31" customWidth="1"/>
    <col min="4104" max="4104" width="12.7109375" style="31" customWidth="1"/>
    <col min="4105" max="4106" width="10.7109375" style="31" customWidth="1"/>
    <col min="4107" max="4107" width="12.7109375" style="31" customWidth="1"/>
    <col min="4108" max="4109" width="10.7109375" style="31" customWidth="1"/>
    <col min="4110" max="4352" width="9.140625" style="31"/>
    <col min="4353" max="4353" width="19.7109375" style="31" customWidth="1"/>
    <col min="4354" max="4354" width="4.7109375" style="31" customWidth="1"/>
    <col min="4355" max="4355" width="18.7109375" style="31" customWidth="1"/>
    <col min="4356" max="4359" width="10.7109375" style="31" customWidth="1"/>
    <col min="4360" max="4360" width="12.7109375" style="31" customWidth="1"/>
    <col min="4361" max="4362" width="10.7109375" style="31" customWidth="1"/>
    <col min="4363" max="4363" width="12.7109375" style="31" customWidth="1"/>
    <col min="4364" max="4365" width="10.7109375" style="31" customWidth="1"/>
    <col min="4366" max="4608" width="9.140625" style="31"/>
    <col min="4609" max="4609" width="19.7109375" style="31" customWidth="1"/>
    <col min="4610" max="4610" width="4.7109375" style="31" customWidth="1"/>
    <col min="4611" max="4611" width="18.7109375" style="31" customWidth="1"/>
    <col min="4612" max="4615" width="10.7109375" style="31" customWidth="1"/>
    <col min="4616" max="4616" width="12.7109375" style="31" customWidth="1"/>
    <col min="4617" max="4618" width="10.7109375" style="31" customWidth="1"/>
    <col min="4619" max="4619" width="12.7109375" style="31" customWidth="1"/>
    <col min="4620" max="4621" width="10.7109375" style="31" customWidth="1"/>
    <col min="4622" max="4864" width="9.140625" style="31"/>
    <col min="4865" max="4865" width="19.7109375" style="31" customWidth="1"/>
    <col min="4866" max="4866" width="4.7109375" style="31" customWidth="1"/>
    <col min="4867" max="4867" width="18.7109375" style="31" customWidth="1"/>
    <col min="4868" max="4871" width="10.7109375" style="31" customWidth="1"/>
    <col min="4872" max="4872" width="12.7109375" style="31" customWidth="1"/>
    <col min="4873" max="4874" width="10.7109375" style="31" customWidth="1"/>
    <col min="4875" max="4875" width="12.7109375" style="31" customWidth="1"/>
    <col min="4876" max="4877" width="10.7109375" style="31" customWidth="1"/>
    <col min="4878" max="5120" width="9.140625" style="31"/>
    <col min="5121" max="5121" width="19.7109375" style="31" customWidth="1"/>
    <col min="5122" max="5122" width="4.7109375" style="31" customWidth="1"/>
    <col min="5123" max="5123" width="18.7109375" style="31" customWidth="1"/>
    <col min="5124" max="5127" width="10.7109375" style="31" customWidth="1"/>
    <col min="5128" max="5128" width="12.7109375" style="31" customWidth="1"/>
    <col min="5129" max="5130" width="10.7109375" style="31" customWidth="1"/>
    <col min="5131" max="5131" width="12.7109375" style="31" customWidth="1"/>
    <col min="5132" max="5133" width="10.7109375" style="31" customWidth="1"/>
    <col min="5134" max="5376" width="9.140625" style="31"/>
    <col min="5377" max="5377" width="19.7109375" style="31" customWidth="1"/>
    <col min="5378" max="5378" width="4.7109375" style="31" customWidth="1"/>
    <col min="5379" max="5379" width="18.7109375" style="31" customWidth="1"/>
    <col min="5380" max="5383" width="10.7109375" style="31" customWidth="1"/>
    <col min="5384" max="5384" width="12.7109375" style="31" customWidth="1"/>
    <col min="5385" max="5386" width="10.7109375" style="31" customWidth="1"/>
    <col min="5387" max="5387" width="12.7109375" style="31" customWidth="1"/>
    <col min="5388" max="5389" width="10.7109375" style="31" customWidth="1"/>
    <col min="5390" max="5632" width="9.140625" style="31"/>
    <col min="5633" max="5633" width="19.7109375" style="31" customWidth="1"/>
    <col min="5634" max="5634" width="4.7109375" style="31" customWidth="1"/>
    <col min="5635" max="5635" width="18.7109375" style="31" customWidth="1"/>
    <col min="5636" max="5639" width="10.7109375" style="31" customWidth="1"/>
    <col min="5640" max="5640" width="12.7109375" style="31" customWidth="1"/>
    <col min="5641" max="5642" width="10.7109375" style="31" customWidth="1"/>
    <col min="5643" max="5643" width="12.7109375" style="31" customWidth="1"/>
    <col min="5644" max="5645" width="10.7109375" style="31" customWidth="1"/>
    <col min="5646" max="5888" width="9.140625" style="31"/>
    <col min="5889" max="5889" width="19.7109375" style="31" customWidth="1"/>
    <col min="5890" max="5890" width="4.7109375" style="31" customWidth="1"/>
    <col min="5891" max="5891" width="18.7109375" style="31" customWidth="1"/>
    <col min="5892" max="5895" width="10.7109375" style="31" customWidth="1"/>
    <col min="5896" max="5896" width="12.7109375" style="31" customWidth="1"/>
    <col min="5897" max="5898" width="10.7109375" style="31" customWidth="1"/>
    <col min="5899" max="5899" width="12.7109375" style="31" customWidth="1"/>
    <col min="5900" max="5901" width="10.7109375" style="31" customWidth="1"/>
    <col min="5902" max="6144" width="9.140625" style="31"/>
    <col min="6145" max="6145" width="19.7109375" style="31" customWidth="1"/>
    <col min="6146" max="6146" width="4.7109375" style="31" customWidth="1"/>
    <col min="6147" max="6147" width="18.7109375" style="31" customWidth="1"/>
    <col min="6148" max="6151" width="10.7109375" style="31" customWidth="1"/>
    <col min="6152" max="6152" width="12.7109375" style="31" customWidth="1"/>
    <col min="6153" max="6154" width="10.7109375" style="31" customWidth="1"/>
    <col min="6155" max="6155" width="12.7109375" style="31" customWidth="1"/>
    <col min="6156" max="6157" width="10.7109375" style="31" customWidth="1"/>
    <col min="6158" max="6400" width="9.140625" style="31"/>
    <col min="6401" max="6401" width="19.7109375" style="31" customWidth="1"/>
    <col min="6402" max="6402" width="4.7109375" style="31" customWidth="1"/>
    <col min="6403" max="6403" width="18.7109375" style="31" customWidth="1"/>
    <col min="6404" max="6407" width="10.7109375" style="31" customWidth="1"/>
    <col min="6408" max="6408" width="12.7109375" style="31" customWidth="1"/>
    <col min="6409" max="6410" width="10.7109375" style="31" customWidth="1"/>
    <col min="6411" max="6411" width="12.7109375" style="31" customWidth="1"/>
    <col min="6412" max="6413" width="10.7109375" style="31" customWidth="1"/>
    <col min="6414" max="6656" width="9.140625" style="31"/>
    <col min="6657" max="6657" width="19.7109375" style="31" customWidth="1"/>
    <col min="6658" max="6658" width="4.7109375" style="31" customWidth="1"/>
    <col min="6659" max="6659" width="18.7109375" style="31" customWidth="1"/>
    <col min="6660" max="6663" width="10.7109375" style="31" customWidth="1"/>
    <col min="6664" max="6664" width="12.7109375" style="31" customWidth="1"/>
    <col min="6665" max="6666" width="10.7109375" style="31" customWidth="1"/>
    <col min="6667" max="6667" width="12.7109375" style="31" customWidth="1"/>
    <col min="6668" max="6669" width="10.7109375" style="31" customWidth="1"/>
    <col min="6670" max="6912" width="9.140625" style="31"/>
    <col min="6913" max="6913" width="19.7109375" style="31" customWidth="1"/>
    <col min="6914" max="6914" width="4.7109375" style="31" customWidth="1"/>
    <col min="6915" max="6915" width="18.7109375" style="31" customWidth="1"/>
    <col min="6916" max="6919" width="10.7109375" style="31" customWidth="1"/>
    <col min="6920" max="6920" width="12.7109375" style="31" customWidth="1"/>
    <col min="6921" max="6922" width="10.7109375" style="31" customWidth="1"/>
    <col min="6923" max="6923" width="12.7109375" style="31" customWidth="1"/>
    <col min="6924" max="6925" width="10.7109375" style="31" customWidth="1"/>
    <col min="6926" max="7168" width="9.140625" style="31"/>
    <col min="7169" max="7169" width="19.7109375" style="31" customWidth="1"/>
    <col min="7170" max="7170" width="4.7109375" style="31" customWidth="1"/>
    <col min="7171" max="7171" width="18.7109375" style="31" customWidth="1"/>
    <col min="7172" max="7175" width="10.7109375" style="31" customWidth="1"/>
    <col min="7176" max="7176" width="12.7109375" style="31" customWidth="1"/>
    <col min="7177" max="7178" width="10.7109375" style="31" customWidth="1"/>
    <col min="7179" max="7179" width="12.7109375" style="31" customWidth="1"/>
    <col min="7180" max="7181" width="10.7109375" style="31" customWidth="1"/>
    <col min="7182" max="7424" width="9.140625" style="31"/>
    <col min="7425" max="7425" width="19.7109375" style="31" customWidth="1"/>
    <col min="7426" max="7426" width="4.7109375" style="31" customWidth="1"/>
    <col min="7427" max="7427" width="18.7109375" style="31" customWidth="1"/>
    <col min="7428" max="7431" width="10.7109375" style="31" customWidth="1"/>
    <col min="7432" max="7432" width="12.7109375" style="31" customWidth="1"/>
    <col min="7433" max="7434" width="10.7109375" style="31" customWidth="1"/>
    <col min="7435" max="7435" width="12.7109375" style="31" customWidth="1"/>
    <col min="7436" max="7437" width="10.7109375" style="31" customWidth="1"/>
    <col min="7438" max="7680" width="9.140625" style="31"/>
    <col min="7681" max="7681" width="19.7109375" style="31" customWidth="1"/>
    <col min="7682" max="7682" width="4.7109375" style="31" customWidth="1"/>
    <col min="7683" max="7683" width="18.7109375" style="31" customWidth="1"/>
    <col min="7684" max="7687" width="10.7109375" style="31" customWidth="1"/>
    <col min="7688" max="7688" width="12.7109375" style="31" customWidth="1"/>
    <col min="7689" max="7690" width="10.7109375" style="31" customWidth="1"/>
    <col min="7691" max="7691" width="12.7109375" style="31" customWidth="1"/>
    <col min="7692" max="7693" width="10.7109375" style="31" customWidth="1"/>
    <col min="7694" max="7936" width="9.140625" style="31"/>
    <col min="7937" max="7937" width="19.7109375" style="31" customWidth="1"/>
    <col min="7938" max="7938" width="4.7109375" style="31" customWidth="1"/>
    <col min="7939" max="7939" width="18.7109375" style="31" customWidth="1"/>
    <col min="7940" max="7943" width="10.7109375" style="31" customWidth="1"/>
    <col min="7944" max="7944" width="12.7109375" style="31" customWidth="1"/>
    <col min="7945" max="7946" width="10.7109375" style="31" customWidth="1"/>
    <col min="7947" max="7947" width="12.7109375" style="31" customWidth="1"/>
    <col min="7948" max="7949" width="10.7109375" style="31" customWidth="1"/>
    <col min="7950" max="8192" width="9.140625" style="31"/>
    <col min="8193" max="8193" width="19.7109375" style="31" customWidth="1"/>
    <col min="8194" max="8194" width="4.7109375" style="31" customWidth="1"/>
    <col min="8195" max="8195" width="18.7109375" style="31" customWidth="1"/>
    <col min="8196" max="8199" width="10.7109375" style="31" customWidth="1"/>
    <col min="8200" max="8200" width="12.7109375" style="31" customWidth="1"/>
    <col min="8201" max="8202" width="10.7109375" style="31" customWidth="1"/>
    <col min="8203" max="8203" width="12.7109375" style="31" customWidth="1"/>
    <col min="8204" max="8205" width="10.7109375" style="31" customWidth="1"/>
    <col min="8206" max="8448" width="9.140625" style="31"/>
    <col min="8449" max="8449" width="19.7109375" style="31" customWidth="1"/>
    <col min="8450" max="8450" width="4.7109375" style="31" customWidth="1"/>
    <col min="8451" max="8451" width="18.7109375" style="31" customWidth="1"/>
    <col min="8452" max="8455" width="10.7109375" style="31" customWidth="1"/>
    <col min="8456" max="8456" width="12.7109375" style="31" customWidth="1"/>
    <col min="8457" max="8458" width="10.7109375" style="31" customWidth="1"/>
    <col min="8459" max="8459" width="12.7109375" style="31" customWidth="1"/>
    <col min="8460" max="8461" width="10.7109375" style="31" customWidth="1"/>
    <col min="8462" max="8704" width="9.140625" style="31"/>
    <col min="8705" max="8705" width="19.7109375" style="31" customWidth="1"/>
    <col min="8706" max="8706" width="4.7109375" style="31" customWidth="1"/>
    <col min="8707" max="8707" width="18.7109375" style="31" customWidth="1"/>
    <col min="8708" max="8711" width="10.7109375" style="31" customWidth="1"/>
    <col min="8712" max="8712" width="12.7109375" style="31" customWidth="1"/>
    <col min="8713" max="8714" width="10.7109375" style="31" customWidth="1"/>
    <col min="8715" max="8715" width="12.7109375" style="31" customWidth="1"/>
    <col min="8716" max="8717" width="10.7109375" style="31" customWidth="1"/>
    <col min="8718" max="8960" width="9.140625" style="31"/>
    <col min="8961" max="8961" width="19.7109375" style="31" customWidth="1"/>
    <col min="8962" max="8962" width="4.7109375" style="31" customWidth="1"/>
    <col min="8963" max="8963" width="18.7109375" style="31" customWidth="1"/>
    <col min="8964" max="8967" width="10.7109375" style="31" customWidth="1"/>
    <col min="8968" max="8968" width="12.7109375" style="31" customWidth="1"/>
    <col min="8969" max="8970" width="10.7109375" style="31" customWidth="1"/>
    <col min="8971" max="8971" width="12.7109375" style="31" customWidth="1"/>
    <col min="8972" max="8973" width="10.7109375" style="31" customWidth="1"/>
    <col min="8974" max="9216" width="9.140625" style="31"/>
    <col min="9217" max="9217" width="19.7109375" style="31" customWidth="1"/>
    <col min="9218" max="9218" width="4.7109375" style="31" customWidth="1"/>
    <col min="9219" max="9219" width="18.7109375" style="31" customWidth="1"/>
    <col min="9220" max="9223" width="10.7109375" style="31" customWidth="1"/>
    <col min="9224" max="9224" width="12.7109375" style="31" customWidth="1"/>
    <col min="9225" max="9226" width="10.7109375" style="31" customWidth="1"/>
    <col min="9227" max="9227" width="12.7109375" style="31" customWidth="1"/>
    <col min="9228" max="9229" width="10.7109375" style="31" customWidth="1"/>
    <col min="9230" max="9472" width="9.140625" style="31"/>
    <col min="9473" max="9473" width="19.7109375" style="31" customWidth="1"/>
    <col min="9474" max="9474" width="4.7109375" style="31" customWidth="1"/>
    <col min="9475" max="9475" width="18.7109375" style="31" customWidth="1"/>
    <col min="9476" max="9479" width="10.7109375" style="31" customWidth="1"/>
    <col min="9480" max="9480" width="12.7109375" style="31" customWidth="1"/>
    <col min="9481" max="9482" width="10.7109375" style="31" customWidth="1"/>
    <col min="9483" max="9483" width="12.7109375" style="31" customWidth="1"/>
    <col min="9484" max="9485" width="10.7109375" style="31" customWidth="1"/>
    <col min="9486" max="9728" width="9.140625" style="31"/>
    <col min="9729" max="9729" width="19.7109375" style="31" customWidth="1"/>
    <col min="9730" max="9730" width="4.7109375" style="31" customWidth="1"/>
    <col min="9731" max="9731" width="18.7109375" style="31" customWidth="1"/>
    <col min="9732" max="9735" width="10.7109375" style="31" customWidth="1"/>
    <col min="9736" max="9736" width="12.7109375" style="31" customWidth="1"/>
    <col min="9737" max="9738" width="10.7109375" style="31" customWidth="1"/>
    <col min="9739" max="9739" width="12.7109375" style="31" customWidth="1"/>
    <col min="9740" max="9741" width="10.7109375" style="31" customWidth="1"/>
    <col min="9742" max="9984" width="9.140625" style="31"/>
    <col min="9985" max="9985" width="19.7109375" style="31" customWidth="1"/>
    <col min="9986" max="9986" width="4.7109375" style="31" customWidth="1"/>
    <col min="9987" max="9987" width="18.7109375" style="31" customWidth="1"/>
    <col min="9988" max="9991" width="10.7109375" style="31" customWidth="1"/>
    <col min="9992" max="9992" width="12.7109375" style="31" customWidth="1"/>
    <col min="9993" max="9994" width="10.7109375" style="31" customWidth="1"/>
    <col min="9995" max="9995" width="12.7109375" style="31" customWidth="1"/>
    <col min="9996" max="9997" width="10.7109375" style="31" customWidth="1"/>
    <col min="9998" max="10240" width="9.140625" style="31"/>
    <col min="10241" max="10241" width="19.7109375" style="31" customWidth="1"/>
    <col min="10242" max="10242" width="4.7109375" style="31" customWidth="1"/>
    <col min="10243" max="10243" width="18.7109375" style="31" customWidth="1"/>
    <col min="10244" max="10247" width="10.7109375" style="31" customWidth="1"/>
    <col min="10248" max="10248" width="12.7109375" style="31" customWidth="1"/>
    <col min="10249" max="10250" width="10.7109375" style="31" customWidth="1"/>
    <col min="10251" max="10251" width="12.7109375" style="31" customWidth="1"/>
    <col min="10252" max="10253" width="10.7109375" style="31" customWidth="1"/>
    <col min="10254" max="10496" width="9.140625" style="31"/>
    <col min="10497" max="10497" width="19.7109375" style="31" customWidth="1"/>
    <col min="10498" max="10498" width="4.7109375" style="31" customWidth="1"/>
    <col min="10499" max="10499" width="18.7109375" style="31" customWidth="1"/>
    <col min="10500" max="10503" width="10.7109375" style="31" customWidth="1"/>
    <col min="10504" max="10504" width="12.7109375" style="31" customWidth="1"/>
    <col min="10505" max="10506" width="10.7109375" style="31" customWidth="1"/>
    <col min="10507" max="10507" width="12.7109375" style="31" customWidth="1"/>
    <col min="10508" max="10509" width="10.7109375" style="31" customWidth="1"/>
    <col min="10510" max="10752" width="9.140625" style="31"/>
    <col min="10753" max="10753" width="19.7109375" style="31" customWidth="1"/>
    <col min="10754" max="10754" width="4.7109375" style="31" customWidth="1"/>
    <col min="10755" max="10755" width="18.7109375" style="31" customWidth="1"/>
    <col min="10756" max="10759" width="10.7109375" style="31" customWidth="1"/>
    <col min="10760" max="10760" width="12.7109375" style="31" customWidth="1"/>
    <col min="10761" max="10762" width="10.7109375" style="31" customWidth="1"/>
    <col min="10763" max="10763" width="12.7109375" style="31" customWidth="1"/>
    <col min="10764" max="10765" width="10.7109375" style="31" customWidth="1"/>
    <col min="10766" max="11008" width="9.140625" style="31"/>
    <col min="11009" max="11009" width="19.7109375" style="31" customWidth="1"/>
    <col min="11010" max="11010" width="4.7109375" style="31" customWidth="1"/>
    <col min="11011" max="11011" width="18.7109375" style="31" customWidth="1"/>
    <col min="11012" max="11015" width="10.7109375" style="31" customWidth="1"/>
    <col min="11016" max="11016" width="12.7109375" style="31" customWidth="1"/>
    <col min="11017" max="11018" width="10.7109375" style="31" customWidth="1"/>
    <col min="11019" max="11019" width="12.7109375" style="31" customWidth="1"/>
    <col min="11020" max="11021" width="10.7109375" style="31" customWidth="1"/>
    <col min="11022" max="11264" width="9.140625" style="31"/>
    <col min="11265" max="11265" width="19.7109375" style="31" customWidth="1"/>
    <col min="11266" max="11266" width="4.7109375" style="31" customWidth="1"/>
    <col min="11267" max="11267" width="18.7109375" style="31" customWidth="1"/>
    <col min="11268" max="11271" width="10.7109375" style="31" customWidth="1"/>
    <col min="11272" max="11272" width="12.7109375" style="31" customWidth="1"/>
    <col min="11273" max="11274" width="10.7109375" style="31" customWidth="1"/>
    <col min="11275" max="11275" width="12.7109375" style="31" customWidth="1"/>
    <col min="11276" max="11277" width="10.7109375" style="31" customWidth="1"/>
    <col min="11278" max="11520" width="9.140625" style="31"/>
    <col min="11521" max="11521" width="19.7109375" style="31" customWidth="1"/>
    <col min="11522" max="11522" width="4.7109375" style="31" customWidth="1"/>
    <col min="11523" max="11523" width="18.7109375" style="31" customWidth="1"/>
    <col min="11524" max="11527" width="10.7109375" style="31" customWidth="1"/>
    <col min="11528" max="11528" width="12.7109375" style="31" customWidth="1"/>
    <col min="11529" max="11530" width="10.7109375" style="31" customWidth="1"/>
    <col min="11531" max="11531" width="12.7109375" style="31" customWidth="1"/>
    <col min="11532" max="11533" width="10.7109375" style="31" customWidth="1"/>
    <col min="11534" max="11776" width="9.140625" style="31"/>
    <col min="11777" max="11777" width="19.7109375" style="31" customWidth="1"/>
    <col min="11778" max="11778" width="4.7109375" style="31" customWidth="1"/>
    <col min="11779" max="11779" width="18.7109375" style="31" customWidth="1"/>
    <col min="11780" max="11783" width="10.7109375" style="31" customWidth="1"/>
    <col min="11784" max="11784" width="12.7109375" style="31" customWidth="1"/>
    <col min="11785" max="11786" width="10.7109375" style="31" customWidth="1"/>
    <col min="11787" max="11787" width="12.7109375" style="31" customWidth="1"/>
    <col min="11788" max="11789" width="10.7109375" style="31" customWidth="1"/>
    <col min="11790" max="12032" width="9.140625" style="31"/>
    <col min="12033" max="12033" width="19.7109375" style="31" customWidth="1"/>
    <col min="12034" max="12034" width="4.7109375" style="31" customWidth="1"/>
    <col min="12035" max="12035" width="18.7109375" style="31" customWidth="1"/>
    <col min="12036" max="12039" width="10.7109375" style="31" customWidth="1"/>
    <col min="12040" max="12040" width="12.7109375" style="31" customWidth="1"/>
    <col min="12041" max="12042" width="10.7109375" style="31" customWidth="1"/>
    <col min="12043" max="12043" width="12.7109375" style="31" customWidth="1"/>
    <col min="12044" max="12045" width="10.7109375" style="31" customWidth="1"/>
    <col min="12046" max="12288" width="9.140625" style="31"/>
    <col min="12289" max="12289" width="19.7109375" style="31" customWidth="1"/>
    <col min="12290" max="12290" width="4.7109375" style="31" customWidth="1"/>
    <col min="12291" max="12291" width="18.7109375" style="31" customWidth="1"/>
    <col min="12292" max="12295" width="10.7109375" style="31" customWidth="1"/>
    <col min="12296" max="12296" width="12.7109375" style="31" customWidth="1"/>
    <col min="12297" max="12298" width="10.7109375" style="31" customWidth="1"/>
    <col min="12299" max="12299" width="12.7109375" style="31" customWidth="1"/>
    <col min="12300" max="12301" width="10.7109375" style="31" customWidth="1"/>
    <col min="12302" max="12544" width="9.140625" style="31"/>
    <col min="12545" max="12545" width="19.7109375" style="31" customWidth="1"/>
    <col min="12546" max="12546" width="4.7109375" style="31" customWidth="1"/>
    <col min="12547" max="12547" width="18.7109375" style="31" customWidth="1"/>
    <col min="12548" max="12551" width="10.7109375" style="31" customWidth="1"/>
    <col min="12552" max="12552" width="12.7109375" style="31" customWidth="1"/>
    <col min="12553" max="12554" width="10.7109375" style="31" customWidth="1"/>
    <col min="12555" max="12555" width="12.7109375" style="31" customWidth="1"/>
    <col min="12556" max="12557" width="10.7109375" style="31" customWidth="1"/>
    <col min="12558" max="12800" width="9.140625" style="31"/>
    <col min="12801" max="12801" width="19.7109375" style="31" customWidth="1"/>
    <col min="12802" max="12802" width="4.7109375" style="31" customWidth="1"/>
    <col min="12803" max="12803" width="18.7109375" style="31" customWidth="1"/>
    <col min="12804" max="12807" width="10.7109375" style="31" customWidth="1"/>
    <col min="12808" max="12808" width="12.7109375" style="31" customWidth="1"/>
    <col min="12809" max="12810" width="10.7109375" style="31" customWidth="1"/>
    <col min="12811" max="12811" width="12.7109375" style="31" customWidth="1"/>
    <col min="12812" max="12813" width="10.7109375" style="31" customWidth="1"/>
    <col min="12814" max="13056" width="9.140625" style="31"/>
    <col min="13057" max="13057" width="19.7109375" style="31" customWidth="1"/>
    <col min="13058" max="13058" width="4.7109375" style="31" customWidth="1"/>
    <col min="13059" max="13059" width="18.7109375" style="31" customWidth="1"/>
    <col min="13060" max="13063" width="10.7109375" style="31" customWidth="1"/>
    <col min="13064" max="13064" width="12.7109375" style="31" customWidth="1"/>
    <col min="13065" max="13066" width="10.7109375" style="31" customWidth="1"/>
    <col min="13067" max="13067" width="12.7109375" style="31" customWidth="1"/>
    <col min="13068" max="13069" width="10.7109375" style="31" customWidth="1"/>
    <col min="13070" max="13312" width="9.140625" style="31"/>
    <col min="13313" max="13313" width="19.7109375" style="31" customWidth="1"/>
    <col min="13314" max="13314" width="4.7109375" style="31" customWidth="1"/>
    <col min="13315" max="13315" width="18.7109375" style="31" customWidth="1"/>
    <col min="13316" max="13319" width="10.7109375" style="31" customWidth="1"/>
    <col min="13320" max="13320" width="12.7109375" style="31" customWidth="1"/>
    <col min="13321" max="13322" width="10.7109375" style="31" customWidth="1"/>
    <col min="13323" max="13323" width="12.7109375" style="31" customWidth="1"/>
    <col min="13324" max="13325" width="10.7109375" style="31" customWidth="1"/>
    <col min="13326" max="13568" width="9.140625" style="31"/>
    <col min="13569" max="13569" width="19.7109375" style="31" customWidth="1"/>
    <col min="13570" max="13570" width="4.7109375" style="31" customWidth="1"/>
    <col min="13571" max="13571" width="18.7109375" style="31" customWidth="1"/>
    <col min="13572" max="13575" width="10.7109375" style="31" customWidth="1"/>
    <col min="13576" max="13576" width="12.7109375" style="31" customWidth="1"/>
    <col min="13577" max="13578" width="10.7109375" style="31" customWidth="1"/>
    <col min="13579" max="13579" width="12.7109375" style="31" customWidth="1"/>
    <col min="13580" max="13581" width="10.7109375" style="31" customWidth="1"/>
    <col min="13582" max="13824" width="9.140625" style="31"/>
    <col min="13825" max="13825" width="19.7109375" style="31" customWidth="1"/>
    <col min="13826" max="13826" width="4.7109375" style="31" customWidth="1"/>
    <col min="13827" max="13827" width="18.7109375" style="31" customWidth="1"/>
    <col min="13828" max="13831" width="10.7109375" style="31" customWidth="1"/>
    <col min="13832" max="13832" width="12.7109375" style="31" customWidth="1"/>
    <col min="13833" max="13834" width="10.7109375" style="31" customWidth="1"/>
    <col min="13835" max="13835" width="12.7109375" style="31" customWidth="1"/>
    <col min="13836" max="13837" width="10.7109375" style="31" customWidth="1"/>
    <col min="13838" max="14080" width="9.140625" style="31"/>
    <col min="14081" max="14081" width="19.7109375" style="31" customWidth="1"/>
    <col min="14082" max="14082" width="4.7109375" style="31" customWidth="1"/>
    <col min="14083" max="14083" width="18.7109375" style="31" customWidth="1"/>
    <col min="14084" max="14087" width="10.7109375" style="31" customWidth="1"/>
    <col min="14088" max="14088" width="12.7109375" style="31" customWidth="1"/>
    <col min="14089" max="14090" width="10.7109375" style="31" customWidth="1"/>
    <col min="14091" max="14091" width="12.7109375" style="31" customWidth="1"/>
    <col min="14092" max="14093" width="10.7109375" style="31" customWidth="1"/>
    <col min="14094" max="14336" width="9.140625" style="31"/>
    <col min="14337" max="14337" width="19.7109375" style="31" customWidth="1"/>
    <col min="14338" max="14338" width="4.7109375" style="31" customWidth="1"/>
    <col min="14339" max="14339" width="18.7109375" style="31" customWidth="1"/>
    <col min="14340" max="14343" width="10.7109375" style="31" customWidth="1"/>
    <col min="14344" max="14344" width="12.7109375" style="31" customWidth="1"/>
    <col min="14345" max="14346" width="10.7109375" style="31" customWidth="1"/>
    <col min="14347" max="14347" width="12.7109375" style="31" customWidth="1"/>
    <col min="14348" max="14349" width="10.7109375" style="31" customWidth="1"/>
    <col min="14350" max="14592" width="9.140625" style="31"/>
    <col min="14593" max="14593" width="19.7109375" style="31" customWidth="1"/>
    <col min="14594" max="14594" width="4.7109375" style="31" customWidth="1"/>
    <col min="14595" max="14595" width="18.7109375" style="31" customWidth="1"/>
    <col min="14596" max="14599" width="10.7109375" style="31" customWidth="1"/>
    <col min="14600" max="14600" width="12.7109375" style="31" customWidth="1"/>
    <col min="14601" max="14602" width="10.7109375" style="31" customWidth="1"/>
    <col min="14603" max="14603" width="12.7109375" style="31" customWidth="1"/>
    <col min="14604" max="14605" width="10.7109375" style="31" customWidth="1"/>
    <col min="14606" max="14848" width="9.140625" style="31"/>
    <col min="14849" max="14849" width="19.7109375" style="31" customWidth="1"/>
    <col min="14850" max="14850" width="4.7109375" style="31" customWidth="1"/>
    <col min="14851" max="14851" width="18.7109375" style="31" customWidth="1"/>
    <col min="14852" max="14855" width="10.7109375" style="31" customWidth="1"/>
    <col min="14856" max="14856" width="12.7109375" style="31" customWidth="1"/>
    <col min="14857" max="14858" width="10.7109375" style="31" customWidth="1"/>
    <col min="14859" max="14859" width="12.7109375" style="31" customWidth="1"/>
    <col min="14860" max="14861" width="10.7109375" style="31" customWidth="1"/>
    <col min="14862" max="15104" width="9.140625" style="31"/>
    <col min="15105" max="15105" width="19.7109375" style="31" customWidth="1"/>
    <col min="15106" max="15106" width="4.7109375" style="31" customWidth="1"/>
    <col min="15107" max="15107" width="18.7109375" style="31" customWidth="1"/>
    <col min="15108" max="15111" width="10.7109375" style="31" customWidth="1"/>
    <col min="15112" max="15112" width="12.7109375" style="31" customWidth="1"/>
    <col min="15113" max="15114" width="10.7109375" style="31" customWidth="1"/>
    <col min="15115" max="15115" width="12.7109375" style="31" customWidth="1"/>
    <col min="15116" max="15117" width="10.7109375" style="31" customWidth="1"/>
    <col min="15118" max="15360" width="9.140625" style="31"/>
    <col min="15361" max="15361" width="19.7109375" style="31" customWidth="1"/>
    <col min="15362" max="15362" width="4.7109375" style="31" customWidth="1"/>
    <col min="15363" max="15363" width="18.7109375" style="31" customWidth="1"/>
    <col min="15364" max="15367" width="10.7109375" style="31" customWidth="1"/>
    <col min="15368" max="15368" width="12.7109375" style="31" customWidth="1"/>
    <col min="15369" max="15370" width="10.7109375" style="31" customWidth="1"/>
    <col min="15371" max="15371" width="12.7109375" style="31" customWidth="1"/>
    <col min="15372" max="15373" width="10.7109375" style="31" customWidth="1"/>
    <col min="15374" max="15616" width="9.140625" style="31"/>
    <col min="15617" max="15617" width="19.7109375" style="31" customWidth="1"/>
    <col min="15618" max="15618" width="4.7109375" style="31" customWidth="1"/>
    <col min="15619" max="15619" width="18.7109375" style="31" customWidth="1"/>
    <col min="15620" max="15623" width="10.7109375" style="31" customWidth="1"/>
    <col min="15624" max="15624" width="12.7109375" style="31" customWidth="1"/>
    <col min="15625" max="15626" width="10.7109375" style="31" customWidth="1"/>
    <col min="15627" max="15627" width="12.7109375" style="31" customWidth="1"/>
    <col min="15628" max="15629" width="10.7109375" style="31" customWidth="1"/>
    <col min="15630" max="15872" width="9.140625" style="31"/>
    <col min="15873" max="15873" width="19.7109375" style="31" customWidth="1"/>
    <col min="15874" max="15874" width="4.7109375" style="31" customWidth="1"/>
    <col min="15875" max="15875" width="18.7109375" style="31" customWidth="1"/>
    <col min="15876" max="15879" width="10.7109375" style="31" customWidth="1"/>
    <col min="15880" max="15880" width="12.7109375" style="31" customWidth="1"/>
    <col min="15881" max="15882" width="10.7109375" style="31" customWidth="1"/>
    <col min="15883" max="15883" width="12.7109375" style="31" customWidth="1"/>
    <col min="15884" max="15885" width="10.7109375" style="31" customWidth="1"/>
    <col min="15886" max="16128" width="9.140625" style="31"/>
    <col min="16129" max="16129" width="19.7109375" style="31" customWidth="1"/>
    <col min="16130" max="16130" width="4.7109375" style="31" customWidth="1"/>
    <col min="16131" max="16131" width="18.7109375" style="31" customWidth="1"/>
    <col min="16132" max="16135" width="10.7109375" style="31" customWidth="1"/>
    <col min="16136" max="16136" width="12.7109375" style="31" customWidth="1"/>
    <col min="16137" max="16138" width="10.7109375" style="31" customWidth="1"/>
    <col min="16139" max="16139" width="12.7109375" style="31" customWidth="1"/>
    <col min="16140" max="16141" width="10.7109375" style="31" customWidth="1"/>
    <col min="16142" max="16384" width="9.140625" style="31"/>
  </cols>
  <sheetData>
    <row r="1" spans="1:15" ht="15.75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5.75" x14ac:dyDescent="0.25">
      <c r="A2" s="1"/>
      <c r="B2" s="1"/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6.5" thickBot="1" x14ac:dyDescent="0.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s="1" customFormat="1" ht="16.5" thickBot="1" x14ac:dyDescent="0.3">
      <c r="A4" s="41" t="s">
        <v>1</v>
      </c>
      <c r="B4" s="42"/>
      <c r="C4" s="42"/>
      <c r="D4" s="43"/>
      <c r="E4" s="43"/>
      <c r="F4" s="43"/>
      <c r="G4" s="43"/>
      <c r="H4" s="43"/>
      <c r="I4" s="43"/>
      <c r="J4" s="43"/>
      <c r="K4" s="43"/>
      <c r="L4" s="43"/>
      <c r="M4" s="44"/>
      <c r="N4" s="2"/>
      <c r="O4" s="2"/>
    </row>
    <row r="5" spans="1:15" ht="13.5" customHeight="1" thickBot="1" x14ac:dyDescent="0.25">
      <c r="A5" s="8"/>
      <c r="B5" s="9"/>
      <c r="C5" s="10" t="s">
        <v>2</v>
      </c>
      <c r="D5" s="45" t="s">
        <v>3</v>
      </c>
      <c r="E5" s="46"/>
      <c r="F5" s="45" t="s">
        <v>4</v>
      </c>
      <c r="G5" s="47"/>
      <c r="H5" s="47"/>
      <c r="I5" s="46"/>
      <c r="J5" s="45" t="s">
        <v>5</v>
      </c>
      <c r="K5" s="46"/>
      <c r="L5" s="45" t="s">
        <v>3</v>
      </c>
      <c r="M5" s="46"/>
    </row>
    <row r="6" spans="1:15" ht="12" thickBot="1" x14ac:dyDescent="0.25">
      <c r="A6" s="11" t="s">
        <v>6</v>
      </c>
      <c r="B6" s="11" t="s">
        <v>7</v>
      </c>
      <c r="C6" s="11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4" t="s">
        <v>18</v>
      </c>
    </row>
    <row r="7" spans="1:15" x14ac:dyDescent="0.2">
      <c r="A7" s="11"/>
      <c r="B7" s="11" t="s">
        <v>19</v>
      </c>
      <c r="C7" s="11"/>
      <c r="D7" s="12" t="s">
        <v>19</v>
      </c>
      <c r="E7" s="12" t="s">
        <v>20</v>
      </c>
      <c r="F7" s="48" t="s">
        <v>21</v>
      </c>
      <c r="G7" s="49"/>
      <c r="H7" s="12"/>
      <c r="I7" s="12" t="s">
        <v>22</v>
      </c>
      <c r="J7" s="12"/>
      <c r="K7" s="12"/>
      <c r="L7" s="12" t="s">
        <v>23</v>
      </c>
      <c r="M7" s="14" t="s">
        <v>24</v>
      </c>
    </row>
    <row r="8" spans="1:15" ht="12" thickBot="1" x14ac:dyDescent="0.25">
      <c r="A8" s="15"/>
      <c r="B8" s="15"/>
      <c r="C8" s="15"/>
      <c r="D8" s="16" t="s">
        <v>25</v>
      </c>
      <c r="E8" s="16"/>
      <c r="F8" s="16"/>
      <c r="G8" s="17"/>
      <c r="H8" s="16" t="s">
        <v>26</v>
      </c>
      <c r="I8" s="16"/>
      <c r="J8" s="16" t="s">
        <v>21</v>
      </c>
      <c r="K8" s="16" t="s">
        <v>26</v>
      </c>
      <c r="L8" s="16" t="s">
        <v>27</v>
      </c>
      <c r="M8" s="18" t="s">
        <v>25</v>
      </c>
    </row>
    <row r="9" spans="1:15" ht="12" thickBot="1" x14ac:dyDescent="0.25">
      <c r="A9" s="4" t="s">
        <v>30</v>
      </c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5" x14ac:dyDescent="0.2">
      <c r="A10" s="24" t="s">
        <v>31</v>
      </c>
      <c r="B10" s="25" t="s">
        <v>32</v>
      </c>
      <c r="C10" s="25" t="s">
        <v>33</v>
      </c>
      <c r="D10" s="26">
        <v>100000</v>
      </c>
      <c r="E10" s="26">
        <v>0</v>
      </c>
      <c r="F10" s="26">
        <v>2000</v>
      </c>
      <c r="G10" s="26">
        <v>2630</v>
      </c>
      <c r="H10" s="26">
        <v>0</v>
      </c>
      <c r="I10" s="27">
        <f>IF(G10=0,"***",100*H10/G10)</f>
        <v>0</v>
      </c>
      <c r="J10" s="26"/>
      <c r="K10" s="26"/>
      <c r="L10" s="26">
        <v>0</v>
      </c>
      <c r="M10" s="28">
        <v>97370</v>
      </c>
    </row>
    <row r="11" spans="1:15" x14ac:dyDescent="0.2">
      <c r="A11" s="24" t="s">
        <v>34</v>
      </c>
      <c r="B11" s="25" t="s">
        <v>35</v>
      </c>
      <c r="C11" s="25" t="s">
        <v>36</v>
      </c>
      <c r="D11" s="26">
        <v>20450</v>
      </c>
      <c r="E11" s="26">
        <v>0</v>
      </c>
      <c r="F11" s="26">
        <v>14400</v>
      </c>
      <c r="G11" s="26">
        <v>14400</v>
      </c>
      <c r="H11" s="26">
        <v>0</v>
      </c>
      <c r="I11" s="27">
        <f>IF(G11=0,"***",100*H11/G11)</f>
        <v>0</v>
      </c>
      <c r="J11" s="26">
        <v>257.81</v>
      </c>
      <c r="K11" s="26">
        <v>0</v>
      </c>
      <c r="L11" s="26">
        <v>0</v>
      </c>
      <c r="M11" s="28">
        <v>6050</v>
      </c>
    </row>
    <row r="12" spans="1:15" ht="12" thickBot="1" x14ac:dyDescent="0.25">
      <c r="A12" s="24" t="s">
        <v>34</v>
      </c>
      <c r="B12" s="25" t="s">
        <v>37</v>
      </c>
      <c r="C12" s="25" t="s">
        <v>38</v>
      </c>
      <c r="D12" s="26">
        <v>25360</v>
      </c>
      <c r="E12" s="26">
        <v>0</v>
      </c>
      <c r="F12" s="26">
        <v>0</v>
      </c>
      <c r="G12" s="26">
        <v>6000</v>
      </c>
      <c r="H12" s="26">
        <v>0</v>
      </c>
      <c r="I12" s="27">
        <f>IF(G12=0,"***",100*H12/G12)</f>
        <v>0</v>
      </c>
      <c r="J12" s="26">
        <v>0</v>
      </c>
      <c r="K12" s="26">
        <v>0</v>
      </c>
      <c r="L12" s="26">
        <v>0</v>
      </c>
      <c r="M12" s="28">
        <v>19360</v>
      </c>
    </row>
    <row r="13" spans="1:15" ht="12" thickBot="1" x14ac:dyDescent="0.25">
      <c r="A13" s="19" t="s">
        <v>39</v>
      </c>
      <c r="B13" s="20"/>
      <c r="C13" s="20"/>
      <c r="D13" s="21">
        <v>145810</v>
      </c>
      <c r="E13" s="21">
        <v>0</v>
      </c>
      <c r="F13" s="21">
        <v>16400</v>
      </c>
      <c r="G13" s="21">
        <v>23030</v>
      </c>
      <c r="H13" s="21">
        <v>0</v>
      </c>
      <c r="I13" s="22">
        <f>IF(G13=0,"***",100*H13/G13)</f>
        <v>0</v>
      </c>
      <c r="J13" s="21">
        <v>257.81</v>
      </c>
      <c r="K13" s="21">
        <v>0</v>
      </c>
      <c r="L13" s="21">
        <v>0</v>
      </c>
      <c r="M13" s="23">
        <v>122780</v>
      </c>
    </row>
    <row r="14" spans="1:15" ht="16.5" thickBot="1" x14ac:dyDescent="0.3">
      <c r="A14" s="1"/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ht="12" thickBot="1" x14ac:dyDescent="0.25">
      <c r="A15" s="4" t="s">
        <v>40</v>
      </c>
      <c r="B15" s="5"/>
      <c r="C15" s="5"/>
      <c r="D15" s="6"/>
      <c r="E15" s="6"/>
      <c r="F15" s="6"/>
      <c r="G15" s="6"/>
      <c r="H15" s="6"/>
      <c r="I15" s="6"/>
      <c r="J15" s="6"/>
      <c r="K15" s="6"/>
      <c r="L15" s="6"/>
      <c r="M15" s="7"/>
    </row>
    <row r="16" spans="1:15" x14ac:dyDescent="0.2">
      <c r="A16" s="24" t="s">
        <v>31</v>
      </c>
      <c r="B16" s="25" t="s">
        <v>41</v>
      </c>
      <c r="C16" s="25" t="s">
        <v>42</v>
      </c>
      <c r="D16" s="26">
        <v>31331.62</v>
      </c>
      <c r="E16" s="26">
        <v>3331.82</v>
      </c>
      <c r="F16" s="26">
        <v>2000</v>
      </c>
      <c r="G16" s="26">
        <v>2000</v>
      </c>
      <c r="H16" s="26">
        <v>171.8</v>
      </c>
      <c r="I16" s="27">
        <f t="shared" ref="I16:I35" si="0">IF(G16=0,"***",100*H16/G16)</f>
        <v>8.59</v>
      </c>
      <c r="J16" s="26"/>
      <c r="K16" s="26"/>
      <c r="L16" s="26">
        <v>0</v>
      </c>
      <c r="M16" s="28">
        <v>25999.8</v>
      </c>
    </row>
    <row r="17" spans="1:13" x14ac:dyDescent="0.2">
      <c r="A17" s="24" t="s">
        <v>31</v>
      </c>
      <c r="B17" s="25" t="s">
        <v>43</v>
      </c>
      <c r="C17" s="25" t="s">
        <v>44</v>
      </c>
      <c r="D17" s="26">
        <v>636830.88</v>
      </c>
      <c r="E17" s="26">
        <v>328430.28999999998</v>
      </c>
      <c r="F17" s="26">
        <v>6600</v>
      </c>
      <c r="G17" s="26">
        <v>6600</v>
      </c>
      <c r="H17" s="26">
        <v>0</v>
      </c>
      <c r="I17" s="27">
        <f t="shared" si="0"/>
        <v>0</v>
      </c>
      <c r="J17" s="26"/>
      <c r="K17" s="26"/>
      <c r="L17" s="26">
        <v>0</v>
      </c>
      <c r="M17" s="28">
        <v>301800.58</v>
      </c>
    </row>
    <row r="18" spans="1:13" x14ac:dyDescent="0.2">
      <c r="A18" s="24" t="s">
        <v>31</v>
      </c>
      <c r="B18" s="25" t="s">
        <v>45</v>
      </c>
      <c r="C18" s="25" t="s">
        <v>46</v>
      </c>
      <c r="D18" s="26">
        <v>520000</v>
      </c>
      <c r="E18" s="26">
        <v>0</v>
      </c>
      <c r="F18" s="26">
        <v>1000</v>
      </c>
      <c r="G18" s="26">
        <v>1000</v>
      </c>
      <c r="H18" s="26">
        <v>0</v>
      </c>
      <c r="I18" s="27">
        <f t="shared" si="0"/>
        <v>0</v>
      </c>
      <c r="J18" s="26"/>
      <c r="K18" s="26"/>
      <c r="L18" s="26">
        <v>0</v>
      </c>
      <c r="M18" s="28">
        <v>519000</v>
      </c>
    </row>
    <row r="19" spans="1:13" x14ac:dyDescent="0.2">
      <c r="A19" s="24" t="s">
        <v>31</v>
      </c>
      <c r="B19" s="25" t="s">
        <v>47</v>
      </c>
      <c r="C19" s="25" t="s">
        <v>48</v>
      </c>
      <c r="D19" s="26">
        <v>220205</v>
      </c>
      <c r="E19" s="26">
        <v>134424.6</v>
      </c>
      <c r="F19" s="26">
        <v>14500</v>
      </c>
      <c r="G19" s="26">
        <v>14500</v>
      </c>
      <c r="H19" s="26">
        <v>1000</v>
      </c>
      <c r="I19" s="27">
        <f t="shared" si="0"/>
        <v>6.8965517241379306</v>
      </c>
      <c r="J19" s="26"/>
      <c r="K19" s="26"/>
      <c r="L19" s="26">
        <v>0</v>
      </c>
      <c r="M19" s="28">
        <v>71280.399999999994</v>
      </c>
    </row>
    <row r="20" spans="1:13" x14ac:dyDescent="0.2">
      <c r="A20" s="24" t="s">
        <v>31</v>
      </c>
      <c r="B20" s="25" t="s">
        <v>49</v>
      </c>
      <c r="C20" s="25" t="s">
        <v>50</v>
      </c>
      <c r="D20" s="26">
        <v>605000</v>
      </c>
      <c r="E20" s="26">
        <v>15390.51</v>
      </c>
      <c r="F20" s="26">
        <v>146000</v>
      </c>
      <c r="G20" s="26">
        <v>146000</v>
      </c>
      <c r="H20" s="26">
        <v>6427.54</v>
      </c>
      <c r="I20" s="27">
        <f t="shared" si="0"/>
        <v>4.4024246575342465</v>
      </c>
      <c r="J20" s="26"/>
      <c r="K20" s="26"/>
      <c r="L20" s="26">
        <v>0</v>
      </c>
      <c r="M20" s="28">
        <v>443609.49</v>
      </c>
    </row>
    <row r="21" spans="1:13" x14ac:dyDescent="0.2">
      <c r="A21" s="24" t="s">
        <v>31</v>
      </c>
      <c r="B21" s="25" t="s">
        <v>51</v>
      </c>
      <c r="C21" s="25" t="s">
        <v>52</v>
      </c>
      <c r="D21" s="26">
        <v>13194</v>
      </c>
      <c r="E21" s="26">
        <v>9425.4500000000007</v>
      </c>
      <c r="F21" s="26">
        <v>1500</v>
      </c>
      <c r="G21" s="26">
        <v>1500</v>
      </c>
      <c r="H21" s="26">
        <v>0</v>
      </c>
      <c r="I21" s="27">
        <f t="shared" si="0"/>
        <v>0</v>
      </c>
      <c r="J21" s="26"/>
      <c r="K21" s="26"/>
      <c r="L21" s="26">
        <v>0</v>
      </c>
      <c r="M21" s="28">
        <v>2268.5500000000002</v>
      </c>
    </row>
    <row r="22" spans="1:13" x14ac:dyDescent="0.2">
      <c r="A22" s="24" t="s">
        <v>31</v>
      </c>
      <c r="B22" s="25" t="s">
        <v>53</v>
      </c>
      <c r="C22" s="25" t="s">
        <v>54</v>
      </c>
      <c r="D22" s="26">
        <v>350000</v>
      </c>
      <c r="E22" s="26">
        <v>9635.0499999999993</v>
      </c>
      <c r="F22" s="26">
        <v>9500</v>
      </c>
      <c r="G22" s="26">
        <v>9500</v>
      </c>
      <c r="H22" s="26">
        <v>988.23</v>
      </c>
      <c r="I22" s="27">
        <f t="shared" si="0"/>
        <v>10.402421052631579</v>
      </c>
      <c r="J22" s="26"/>
      <c r="K22" s="26"/>
      <c r="L22" s="26">
        <v>0</v>
      </c>
      <c r="M22" s="28">
        <v>330864.95</v>
      </c>
    </row>
    <row r="23" spans="1:13" x14ac:dyDescent="0.2">
      <c r="A23" s="24" t="s">
        <v>31</v>
      </c>
      <c r="B23" s="25" t="s">
        <v>55</v>
      </c>
      <c r="C23" s="25" t="s">
        <v>56</v>
      </c>
      <c r="D23" s="26">
        <v>19000</v>
      </c>
      <c r="E23" s="26">
        <v>1614.97</v>
      </c>
      <c r="F23" s="26">
        <v>1500</v>
      </c>
      <c r="G23" s="26">
        <v>1500</v>
      </c>
      <c r="H23" s="26">
        <v>45.38</v>
      </c>
      <c r="I23" s="27">
        <f t="shared" si="0"/>
        <v>3.0253333333333332</v>
      </c>
      <c r="J23" s="26"/>
      <c r="K23" s="26"/>
      <c r="L23" s="26">
        <v>0</v>
      </c>
      <c r="M23" s="28">
        <v>15885.03</v>
      </c>
    </row>
    <row r="24" spans="1:13" x14ac:dyDescent="0.2">
      <c r="A24" s="24" t="s">
        <v>31</v>
      </c>
      <c r="B24" s="25" t="s">
        <v>57</v>
      </c>
      <c r="C24" s="25" t="s">
        <v>58</v>
      </c>
      <c r="D24" s="26">
        <v>85000</v>
      </c>
      <c r="E24" s="26">
        <v>1811.36</v>
      </c>
      <c r="F24" s="26">
        <v>3000</v>
      </c>
      <c r="G24" s="26">
        <v>3000</v>
      </c>
      <c r="H24" s="26">
        <v>99.63</v>
      </c>
      <c r="I24" s="27">
        <f t="shared" si="0"/>
        <v>3.3210000000000002</v>
      </c>
      <c r="J24" s="26"/>
      <c r="K24" s="26"/>
      <c r="L24" s="26">
        <v>0</v>
      </c>
      <c r="M24" s="28">
        <v>80188.639999999999</v>
      </c>
    </row>
    <row r="25" spans="1:13" x14ac:dyDescent="0.2">
      <c r="A25" s="24" t="s">
        <v>31</v>
      </c>
      <c r="B25" s="25" t="s">
        <v>59</v>
      </c>
      <c r="C25" s="25" t="s">
        <v>60</v>
      </c>
      <c r="D25" s="26">
        <v>150000</v>
      </c>
      <c r="E25" s="26">
        <v>0</v>
      </c>
      <c r="F25" s="26">
        <v>9900</v>
      </c>
      <c r="G25" s="26">
        <v>9900</v>
      </c>
      <c r="H25" s="26">
        <v>0</v>
      </c>
      <c r="I25" s="27">
        <f t="shared" si="0"/>
        <v>0</v>
      </c>
      <c r="J25" s="26"/>
      <c r="K25" s="26"/>
      <c r="L25" s="26">
        <v>0</v>
      </c>
      <c r="M25" s="28">
        <v>140100</v>
      </c>
    </row>
    <row r="26" spans="1:13" x14ac:dyDescent="0.2">
      <c r="A26" s="24" t="s">
        <v>31</v>
      </c>
      <c r="B26" s="25" t="s">
        <v>61</v>
      </c>
      <c r="C26" s="25" t="s">
        <v>62</v>
      </c>
      <c r="D26" s="26">
        <v>590000</v>
      </c>
      <c r="E26" s="26">
        <v>0</v>
      </c>
      <c r="F26" s="26">
        <v>2000</v>
      </c>
      <c r="G26" s="26">
        <v>2000</v>
      </c>
      <c r="H26" s="26">
        <v>0</v>
      </c>
      <c r="I26" s="27">
        <f t="shared" si="0"/>
        <v>0</v>
      </c>
      <c r="J26" s="26"/>
      <c r="K26" s="26"/>
      <c r="L26" s="26">
        <v>0</v>
      </c>
      <c r="M26" s="28">
        <v>588000</v>
      </c>
    </row>
    <row r="27" spans="1:13" x14ac:dyDescent="0.2">
      <c r="A27" s="24" t="s">
        <v>63</v>
      </c>
      <c r="B27" s="25" t="s">
        <v>64</v>
      </c>
      <c r="C27" s="25" t="s">
        <v>65</v>
      </c>
      <c r="D27" s="26">
        <v>183600</v>
      </c>
      <c r="E27" s="26">
        <v>165148.35</v>
      </c>
      <c r="F27" s="26">
        <v>16543</v>
      </c>
      <c r="G27" s="26">
        <v>13479</v>
      </c>
      <c r="H27" s="26">
        <v>0</v>
      </c>
      <c r="I27" s="27">
        <f t="shared" si="0"/>
        <v>0</v>
      </c>
      <c r="J27" s="26"/>
      <c r="K27" s="26"/>
      <c r="L27" s="26">
        <v>0</v>
      </c>
      <c r="M27" s="28">
        <v>4972.6499999999996</v>
      </c>
    </row>
    <row r="28" spans="1:13" x14ac:dyDescent="0.2">
      <c r="A28" s="24" t="s">
        <v>63</v>
      </c>
      <c r="B28" s="25" t="s">
        <v>66</v>
      </c>
      <c r="C28" s="25" t="s">
        <v>67</v>
      </c>
      <c r="D28" s="26">
        <v>400000</v>
      </c>
      <c r="E28" s="26">
        <v>31202.07</v>
      </c>
      <c r="F28" s="26">
        <v>26000</v>
      </c>
      <c r="G28" s="26">
        <v>14044</v>
      </c>
      <c r="H28" s="26">
        <v>447.4</v>
      </c>
      <c r="I28" s="27">
        <f t="shared" si="0"/>
        <v>3.185702079179721</v>
      </c>
      <c r="J28" s="26"/>
      <c r="K28" s="26"/>
      <c r="L28" s="26">
        <v>0</v>
      </c>
      <c r="M28" s="28">
        <v>354753.93</v>
      </c>
    </row>
    <row r="29" spans="1:13" x14ac:dyDescent="0.2">
      <c r="A29" s="24" t="s">
        <v>63</v>
      </c>
      <c r="B29" s="25" t="s">
        <v>68</v>
      </c>
      <c r="C29" s="25" t="s">
        <v>69</v>
      </c>
      <c r="D29" s="26">
        <v>1087000.17</v>
      </c>
      <c r="E29" s="26">
        <v>16084.01</v>
      </c>
      <c r="F29" s="26">
        <v>45300</v>
      </c>
      <c r="G29" s="26">
        <v>3640</v>
      </c>
      <c r="H29" s="26">
        <v>114.95</v>
      </c>
      <c r="I29" s="27">
        <f t="shared" si="0"/>
        <v>3.1579670329670328</v>
      </c>
      <c r="J29" s="26"/>
      <c r="K29" s="26"/>
      <c r="L29" s="26">
        <v>0</v>
      </c>
      <c r="M29" s="28">
        <v>1067276.1599999999</v>
      </c>
    </row>
    <row r="30" spans="1:13" x14ac:dyDescent="0.2">
      <c r="A30" s="24" t="s">
        <v>63</v>
      </c>
      <c r="B30" s="25" t="s">
        <v>70</v>
      </c>
      <c r="C30" s="25" t="s">
        <v>71</v>
      </c>
      <c r="D30" s="26">
        <v>169000</v>
      </c>
      <c r="E30" s="26">
        <v>63643.94</v>
      </c>
      <c r="F30" s="26">
        <v>30000</v>
      </c>
      <c r="G30" s="26">
        <v>31800</v>
      </c>
      <c r="H30" s="26">
        <v>22.5</v>
      </c>
      <c r="I30" s="27">
        <f t="shared" si="0"/>
        <v>7.0754716981132074E-2</v>
      </c>
      <c r="J30" s="26"/>
      <c r="K30" s="26"/>
      <c r="L30" s="26">
        <v>0</v>
      </c>
      <c r="M30" s="28">
        <v>73556.070000000007</v>
      </c>
    </row>
    <row r="31" spans="1:13" x14ac:dyDescent="0.2">
      <c r="A31" s="24" t="s">
        <v>63</v>
      </c>
      <c r="B31" s="25" t="s">
        <v>72</v>
      </c>
      <c r="C31" s="25" t="s">
        <v>73</v>
      </c>
      <c r="D31" s="26">
        <v>850000</v>
      </c>
      <c r="E31" s="26">
        <v>43291.24</v>
      </c>
      <c r="F31" s="26">
        <v>16500</v>
      </c>
      <c r="G31" s="26">
        <v>17629</v>
      </c>
      <c r="H31" s="26">
        <v>12774.43</v>
      </c>
      <c r="I31" s="27">
        <f t="shared" si="0"/>
        <v>72.462590050484991</v>
      </c>
      <c r="J31" s="26"/>
      <c r="K31" s="26"/>
      <c r="L31" s="26">
        <v>0</v>
      </c>
      <c r="M31" s="28">
        <v>789079.76</v>
      </c>
    </row>
    <row r="32" spans="1:13" x14ac:dyDescent="0.2">
      <c r="A32" s="24" t="s">
        <v>63</v>
      </c>
      <c r="B32" s="25" t="s">
        <v>74</v>
      </c>
      <c r="C32" s="25" t="s">
        <v>75</v>
      </c>
      <c r="D32" s="26">
        <v>20000</v>
      </c>
      <c r="E32" s="26">
        <v>0</v>
      </c>
      <c r="F32" s="26">
        <v>6000</v>
      </c>
      <c r="G32" s="26">
        <v>6000</v>
      </c>
      <c r="H32" s="26">
        <v>22.99</v>
      </c>
      <c r="I32" s="27">
        <f t="shared" si="0"/>
        <v>0.38316666666666666</v>
      </c>
      <c r="J32" s="26"/>
      <c r="K32" s="26"/>
      <c r="L32" s="26">
        <v>0</v>
      </c>
      <c r="M32" s="28">
        <v>14000</v>
      </c>
    </row>
    <row r="33" spans="1:13" x14ac:dyDescent="0.2">
      <c r="A33" s="24" t="s">
        <v>63</v>
      </c>
      <c r="B33" s="25" t="s">
        <v>76</v>
      </c>
      <c r="C33" s="25" t="s">
        <v>77</v>
      </c>
      <c r="D33" s="26">
        <v>20000</v>
      </c>
      <c r="E33" s="26">
        <v>0</v>
      </c>
      <c r="F33" s="26">
        <v>2000</v>
      </c>
      <c r="G33" s="26">
        <v>2000</v>
      </c>
      <c r="H33" s="26">
        <v>0</v>
      </c>
      <c r="I33" s="27">
        <f t="shared" si="0"/>
        <v>0</v>
      </c>
      <c r="J33" s="26"/>
      <c r="K33" s="26"/>
      <c r="L33" s="26">
        <v>0</v>
      </c>
      <c r="M33" s="28">
        <v>18000</v>
      </c>
    </row>
    <row r="34" spans="1:13" ht="12" thickBot="1" x14ac:dyDescent="0.25">
      <c r="A34" s="24" t="s">
        <v>63</v>
      </c>
      <c r="B34" s="25" t="s">
        <v>78</v>
      </c>
      <c r="C34" s="25" t="s">
        <v>79</v>
      </c>
      <c r="D34" s="26">
        <v>11000</v>
      </c>
      <c r="E34" s="26">
        <v>0</v>
      </c>
      <c r="F34" s="26">
        <v>1000</v>
      </c>
      <c r="G34" s="26">
        <v>0</v>
      </c>
      <c r="H34" s="26">
        <v>0</v>
      </c>
      <c r="I34" s="27" t="str">
        <f t="shared" si="0"/>
        <v>***</v>
      </c>
      <c r="J34" s="26"/>
      <c r="K34" s="26"/>
      <c r="L34" s="26">
        <v>0</v>
      </c>
      <c r="M34" s="28">
        <v>11000</v>
      </c>
    </row>
    <row r="35" spans="1:13" ht="12" thickBot="1" x14ac:dyDescent="0.25">
      <c r="A35" s="19" t="s">
        <v>80</v>
      </c>
      <c r="B35" s="20"/>
      <c r="C35" s="20"/>
      <c r="D35" s="21">
        <v>5961161.6699999999</v>
      </c>
      <c r="E35" s="21">
        <v>823433.67</v>
      </c>
      <c r="F35" s="21">
        <v>340843</v>
      </c>
      <c r="G35" s="21">
        <v>286092</v>
      </c>
      <c r="H35" s="21">
        <v>22114.85</v>
      </c>
      <c r="I35" s="22">
        <f t="shared" si="0"/>
        <v>7.7299784684646893</v>
      </c>
      <c r="J35" s="21">
        <v>0</v>
      </c>
      <c r="K35" s="21">
        <v>0</v>
      </c>
      <c r="L35" s="21">
        <v>0</v>
      </c>
      <c r="M35" s="23">
        <v>4851636.01</v>
      </c>
    </row>
    <row r="36" spans="1:13" ht="16.5" thickBot="1" x14ac:dyDescent="0.3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2" thickBot="1" x14ac:dyDescent="0.25">
      <c r="A37" s="4" t="s">
        <v>81</v>
      </c>
      <c r="B37" s="5"/>
      <c r="C37" s="5"/>
      <c r="D37" s="6"/>
      <c r="E37" s="6"/>
      <c r="F37" s="6"/>
      <c r="G37" s="6"/>
      <c r="H37" s="6"/>
      <c r="I37" s="6"/>
      <c r="J37" s="6"/>
      <c r="K37" s="6"/>
      <c r="L37" s="6"/>
      <c r="M37" s="7"/>
    </row>
    <row r="38" spans="1:13" ht="12" thickBot="1" x14ac:dyDescent="0.25">
      <c r="A38" s="24" t="s">
        <v>82</v>
      </c>
      <c r="B38" s="25" t="s">
        <v>83</v>
      </c>
      <c r="C38" s="25" t="s">
        <v>84</v>
      </c>
      <c r="D38" s="26">
        <v>750000</v>
      </c>
      <c r="E38" s="26">
        <v>24338.29</v>
      </c>
      <c r="F38" s="26">
        <v>8800</v>
      </c>
      <c r="G38" s="26">
        <v>1087</v>
      </c>
      <c r="H38" s="26">
        <v>0</v>
      </c>
      <c r="I38" s="27">
        <f>IF(G38=0,"***",100*H38/G38)</f>
        <v>0</v>
      </c>
      <c r="J38" s="26"/>
      <c r="K38" s="26"/>
      <c r="L38" s="26">
        <v>0</v>
      </c>
      <c r="M38" s="28">
        <v>724574.71</v>
      </c>
    </row>
    <row r="39" spans="1:13" ht="12" thickBot="1" x14ac:dyDescent="0.25">
      <c r="A39" s="19" t="s">
        <v>85</v>
      </c>
      <c r="B39" s="20"/>
      <c r="C39" s="20"/>
      <c r="D39" s="21">
        <v>750000</v>
      </c>
      <c r="E39" s="21">
        <v>24338.29</v>
      </c>
      <c r="F39" s="21">
        <v>8800</v>
      </c>
      <c r="G39" s="21">
        <v>1087</v>
      </c>
      <c r="H39" s="21">
        <v>0</v>
      </c>
      <c r="I39" s="22">
        <f>IF(G39=0,"***",100*H39/G39)</f>
        <v>0</v>
      </c>
      <c r="J39" s="21">
        <v>0</v>
      </c>
      <c r="K39" s="21">
        <v>0</v>
      </c>
      <c r="L39" s="21">
        <v>0</v>
      </c>
      <c r="M39" s="23">
        <v>724574.71</v>
      </c>
    </row>
    <row r="40" spans="1:13" ht="16.5" thickBot="1" x14ac:dyDescent="0.3">
      <c r="A40" s="1"/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2" thickBot="1" x14ac:dyDescent="0.25">
      <c r="A41" s="4" t="s">
        <v>86</v>
      </c>
      <c r="B41" s="5"/>
      <c r="C41" s="5"/>
      <c r="D41" s="29">
        <v>6856971.6699999999</v>
      </c>
      <c r="E41" s="29">
        <v>847771.96</v>
      </c>
      <c r="F41" s="29">
        <v>366043</v>
      </c>
      <c r="G41" s="29">
        <v>310209</v>
      </c>
      <c r="H41" s="29">
        <v>22114.85</v>
      </c>
      <c r="I41" s="30">
        <f>IF(G41=0,"***",100*H41/G41)</f>
        <v>7.129016243887186</v>
      </c>
      <c r="J41" s="29">
        <v>257.81</v>
      </c>
      <c r="K41" s="29">
        <v>0</v>
      </c>
      <c r="L41" s="29">
        <v>0</v>
      </c>
      <c r="M41" s="23">
        <v>5698990.7300000004</v>
      </c>
    </row>
    <row r="42" spans="1:13" ht="15.75" x14ac:dyDescent="0.25">
      <c r="A42" s="1"/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</row>
  </sheetData>
  <mergeCells count="5">
    <mergeCell ref="D5:E5"/>
    <mergeCell ref="F5:I5"/>
    <mergeCell ref="J5:K5"/>
    <mergeCell ref="L5:M5"/>
    <mergeCell ref="F7:G7"/>
  </mergeCells>
  <pageMargins left="0.78740157480314965" right="0.78740157480314965" top="0.98425196850393704" bottom="0.98425196850393704" header="0.51181102362204722" footer="0.51181102362204722"/>
  <pageSetup paperSize="9" scale="82" fitToHeight="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O16"/>
  <sheetViews>
    <sheetView showGridLines="0" workbookViewId="0">
      <selection activeCell="G22" sqref="G22"/>
    </sheetView>
  </sheetViews>
  <sheetFormatPr defaultRowHeight="11.25" x14ac:dyDescent="0.2"/>
  <cols>
    <col min="1" max="1" width="19.7109375" style="31" customWidth="1"/>
    <col min="2" max="2" width="7" style="31" bestFit="1" customWidth="1"/>
    <col min="3" max="3" width="18.7109375" style="31" customWidth="1"/>
    <col min="4" max="7" width="10.7109375" style="3" customWidth="1"/>
    <col min="8" max="8" width="12.7109375" style="3" customWidth="1"/>
    <col min="9" max="10" width="10.7109375" style="3" customWidth="1"/>
    <col min="11" max="11" width="12.7109375" style="3" customWidth="1"/>
    <col min="12" max="13" width="10.7109375" style="3" customWidth="1"/>
    <col min="14" max="15" width="9.140625" style="3"/>
    <col min="16" max="256" width="9.140625" style="31"/>
    <col min="257" max="257" width="19.7109375" style="31" customWidth="1"/>
    <col min="258" max="258" width="7" style="31" bestFit="1" customWidth="1"/>
    <col min="259" max="259" width="18.7109375" style="31" customWidth="1"/>
    <col min="260" max="263" width="10.7109375" style="31" customWidth="1"/>
    <col min="264" max="264" width="12.7109375" style="31" customWidth="1"/>
    <col min="265" max="266" width="10.7109375" style="31" customWidth="1"/>
    <col min="267" max="267" width="12.7109375" style="31" customWidth="1"/>
    <col min="268" max="269" width="10.7109375" style="31" customWidth="1"/>
    <col min="270" max="512" width="9.140625" style="31"/>
    <col min="513" max="513" width="19.7109375" style="31" customWidth="1"/>
    <col min="514" max="514" width="7" style="31" bestFit="1" customWidth="1"/>
    <col min="515" max="515" width="18.7109375" style="31" customWidth="1"/>
    <col min="516" max="519" width="10.7109375" style="31" customWidth="1"/>
    <col min="520" max="520" width="12.7109375" style="31" customWidth="1"/>
    <col min="521" max="522" width="10.7109375" style="31" customWidth="1"/>
    <col min="523" max="523" width="12.7109375" style="31" customWidth="1"/>
    <col min="524" max="525" width="10.7109375" style="31" customWidth="1"/>
    <col min="526" max="768" width="9.140625" style="31"/>
    <col min="769" max="769" width="19.7109375" style="31" customWidth="1"/>
    <col min="770" max="770" width="7" style="31" bestFit="1" customWidth="1"/>
    <col min="771" max="771" width="18.7109375" style="31" customWidth="1"/>
    <col min="772" max="775" width="10.7109375" style="31" customWidth="1"/>
    <col min="776" max="776" width="12.7109375" style="31" customWidth="1"/>
    <col min="777" max="778" width="10.7109375" style="31" customWidth="1"/>
    <col min="779" max="779" width="12.7109375" style="31" customWidth="1"/>
    <col min="780" max="781" width="10.7109375" style="31" customWidth="1"/>
    <col min="782" max="1024" width="9.140625" style="31"/>
    <col min="1025" max="1025" width="19.7109375" style="31" customWidth="1"/>
    <col min="1026" max="1026" width="7" style="31" bestFit="1" customWidth="1"/>
    <col min="1027" max="1027" width="18.7109375" style="31" customWidth="1"/>
    <col min="1028" max="1031" width="10.7109375" style="31" customWidth="1"/>
    <col min="1032" max="1032" width="12.7109375" style="31" customWidth="1"/>
    <col min="1033" max="1034" width="10.7109375" style="31" customWidth="1"/>
    <col min="1035" max="1035" width="12.7109375" style="31" customWidth="1"/>
    <col min="1036" max="1037" width="10.7109375" style="31" customWidth="1"/>
    <col min="1038" max="1280" width="9.140625" style="31"/>
    <col min="1281" max="1281" width="19.7109375" style="31" customWidth="1"/>
    <col min="1282" max="1282" width="7" style="31" bestFit="1" customWidth="1"/>
    <col min="1283" max="1283" width="18.7109375" style="31" customWidth="1"/>
    <col min="1284" max="1287" width="10.7109375" style="31" customWidth="1"/>
    <col min="1288" max="1288" width="12.7109375" style="31" customWidth="1"/>
    <col min="1289" max="1290" width="10.7109375" style="31" customWidth="1"/>
    <col min="1291" max="1291" width="12.7109375" style="31" customWidth="1"/>
    <col min="1292" max="1293" width="10.7109375" style="31" customWidth="1"/>
    <col min="1294" max="1536" width="9.140625" style="31"/>
    <col min="1537" max="1537" width="19.7109375" style="31" customWidth="1"/>
    <col min="1538" max="1538" width="7" style="31" bestFit="1" customWidth="1"/>
    <col min="1539" max="1539" width="18.7109375" style="31" customWidth="1"/>
    <col min="1540" max="1543" width="10.7109375" style="31" customWidth="1"/>
    <col min="1544" max="1544" width="12.7109375" style="31" customWidth="1"/>
    <col min="1545" max="1546" width="10.7109375" style="31" customWidth="1"/>
    <col min="1547" max="1547" width="12.7109375" style="31" customWidth="1"/>
    <col min="1548" max="1549" width="10.7109375" style="31" customWidth="1"/>
    <col min="1550" max="1792" width="9.140625" style="31"/>
    <col min="1793" max="1793" width="19.7109375" style="31" customWidth="1"/>
    <col min="1794" max="1794" width="7" style="31" bestFit="1" customWidth="1"/>
    <col min="1795" max="1795" width="18.7109375" style="31" customWidth="1"/>
    <col min="1796" max="1799" width="10.7109375" style="31" customWidth="1"/>
    <col min="1800" max="1800" width="12.7109375" style="31" customWidth="1"/>
    <col min="1801" max="1802" width="10.7109375" style="31" customWidth="1"/>
    <col min="1803" max="1803" width="12.7109375" style="31" customWidth="1"/>
    <col min="1804" max="1805" width="10.7109375" style="31" customWidth="1"/>
    <col min="1806" max="2048" width="9.140625" style="31"/>
    <col min="2049" max="2049" width="19.7109375" style="31" customWidth="1"/>
    <col min="2050" max="2050" width="7" style="31" bestFit="1" customWidth="1"/>
    <col min="2051" max="2051" width="18.7109375" style="31" customWidth="1"/>
    <col min="2052" max="2055" width="10.7109375" style="31" customWidth="1"/>
    <col min="2056" max="2056" width="12.7109375" style="31" customWidth="1"/>
    <col min="2057" max="2058" width="10.7109375" style="31" customWidth="1"/>
    <col min="2059" max="2059" width="12.7109375" style="31" customWidth="1"/>
    <col min="2060" max="2061" width="10.7109375" style="31" customWidth="1"/>
    <col min="2062" max="2304" width="9.140625" style="31"/>
    <col min="2305" max="2305" width="19.7109375" style="31" customWidth="1"/>
    <col min="2306" max="2306" width="7" style="31" bestFit="1" customWidth="1"/>
    <col min="2307" max="2307" width="18.7109375" style="31" customWidth="1"/>
    <col min="2308" max="2311" width="10.7109375" style="31" customWidth="1"/>
    <col min="2312" max="2312" width="12.7109375" style="31" customWidth="1"/>
    <col min="2313" max="2314" width="10.7109375" style="31" customWidth="1"/>
    <col min="2315" max="2315" width="12.7109375" style="31" customWidth="1"/>
    <col min="2316" max="2317" width="10.7109375" style="31" customWidth="1"/>
    <col min="2318" max="2560" width="9.140625" style="31"/>
    <col min="2561" max="2561" width="19.7109375" style="31" customWidth="1"/>
    <col min="2562" max="2562" width="7" style="31" bestFit="1" customWidth="1"/>
    <col min="2563" max="2563" width="18.7109375" style="31" customWidth="1"/>
    <col min="2564" max="2567" width="10.7109375" style="31" customWidth="1"/>
    <col min="2568" max="2568" width="12.7109375" style="31" customWidth="1"/>
    <col min="2569" max="2570" width="10.7109375" style="31" customWidth="1"/>
    <col min="2571" max="2571" width="12.7109375" style="31" customWidth="1"/>
    <col min="2572" max="2573" width="10.7109375" style="31" customWidth="1"/>
    <col min="2574" max="2816" width="9.140625" style="31"/>
    <col min="2817" max="2817" width="19.7109375" style="31" customWidth="1"/>
    <col min="2818" max="2818" width="7" style="31" bestFit="1" customWidth="1"/>
    <col min="2819" max="2819" width="18.7109375" style="31" customWidth="1"/>
    <col min="2820" max="2823" width="10.7109375" style="31" customWidth="1"/>
    <col min="2824" max="2824" width="12.7109375" style="31" customWidth="1"/>
    <col min="2825" max="2826" width="10.7109375" style="31" customWidth="1"/>
    <col min="2827" max="2827" width="12.7109375" style="31" customWidth="1"/>
    <col min="2828" max="2829" width="10.7109375" style="31" customWidth="1"/>
    <col min="2830" max="3072" width="9.140625" style="31"/>
    <col min="3073" max="3073" width="19.7109375" style="31" customWidth="1"/>
    <col min="3074" max="3074" width="7" style="31" bestFit="1" customWidth="1"/>
    <col min="3075" max="3075" width="18.7109375" style="31" customWidth="1"/>
    <col min="3076" max="3079" width="10.7109375" style="31" customWidth="1"/>
    <col min="3080" max="3080" width="12.7109375" style="31" customWidth="1"/>
    <col min="3081" max="3082" width="10.7109375" style="31" customWidth="1"/>
    <col min="3083" max="3083" width="12.7109375" style="31" customWidth="1"/>
    <col min="3084" max="3085" width="10.7109375" style="31" customWidth="1"/>
    <col min="3086" max="3328" width="9.140625" style="31"/>
    <col min="3329" max="3329" width="19.7109375" style="31" customWidth="1"/>
    <col min="3330" max="3330" width="7" style="31" bestFit="1" customWidth="1"/>
    <col min="3331" max="3331" width="18.7109375" style="31" customWidth="1"/>
    <col min="3332" max="3335" width="10.7109375" style="31" customWidth="1"/>
    <col min="3336" max="3336" width="12.7109375" style="31" customWidth="1"/>
    <col min="3337" max="3338" width="10.7109375" style="31" customWidth="1"/>
    <col min="3339" max="3339" width="12.7109375" style="31" customWidth="1"/>
    <col min="3340" max="3341" width="10.7109375" style="31" customWidth="1"/>
    <col min="3342" max="3584" width="9.140625" style="31"/>
    <col min="3585" max="3585" width="19.7109375" style="31" customWidth="1"/>
    <col min="3586" max="3586" width="7" style="31" bestFit="1" customWidth="1"/>
    <col min="3587" max="3587" width="18.7109375" style="31" customWidth="1"/>
    <col min="3588" max="3591" width="10.7109375" style="31" customWidth="1"/>
    <col min="3592" max="3592" width="12.7109375" style="31" customWidth="1"/>
    <col min="3593" max="3594" width="10.7109375" style="31" customWidth="1"/>
    <col min="3595" max="3595" width="12.7109375" style="31" customWidth="1"/>
    <col min="3596" max="3597" width="10.7109375" style="31" customWidth="1"/>
    <col min="3598" max="3840" width="9.140625" style="31"/>
    <col min="3841" max="3841" width="19.7109375" style="31" customWidth="1"/>
    <col min="3842" max="3842" width="7" style="31" bestFit="1" customWidth="1"/>
    <col min="3843" max="3843" width="18.7109375" style="31" customWidth="1"/>
    <col min="3844" max="3847" width="10.7109375" style="31" customWidth="1"/>
    <col min="3848" max="3848" width="12.7109375" style="31" customWidth="1"/>
    <col min="3849" max="3850" width="10.7109375" style="31" customWidth="1"/>
    <col min="3851" max="3851" width="12.7109375" style="31" customWidth="1"/>
    <col min="3852" max="3853" width="10.7109375" style="31" customWidth="1"/>
    <col min="3854" max="4096" width="9.140625" style="31"/>
    <col min="4097" max="4097" width="19.7109375" style="31" customWidth="1"/>
    <col min="4098" max="4098" width="7" style="31" bestFit="1" customWidth="1"/>
    <col min="4099" max="4099" width="18.7109375" style="31" customWidth="1"/>
    <col min="4100" max="4103" width="10.7109375" style="31" customWidth="1"/>
    <col min="4104" max="4104" width="12.7109375" style="31" customWidth="1"/>
    <col min="4105" max="4106" width="10.7109375" style="31" customWidth="1"/>
    <col min="4107" max="4107" width="12.7109375" style="31" customWidth="1"/>
    <col min="4108" max="4109" width="10.7109375" style="31" customWidth="1"/>
    <col min="4110" max="4352" width="9.140625" style="31"/>
    <col min="4353" max="4353" width="19.7109375" style="31" customWidth="1"/>
    <col min="4354" max="4354" width="7" style="31" bestFit="1" customWidth="1"/>
    <col min="4355" max="4355" width="18.7109375" style="31" customWidth="1"/>
    <col min="4356" max="4359" width="10.7109375" style="31" customWidth="1"/>
    <col min="4360" max="4360" width="12.7109375" style="31" customWidth="1"/>
    <col min="4361" max="4362" width="10.7109375" style="31" customWidth="1"/>
    <col min="4363" max="4363" width="12.7109375" style="31" customWidth="1"/>
    <col min="4364" max="4365" width="10.7109375" style="31" customWidth="1"/>
    <col min="4366" max="4608" width="9.140625" style="31"/>
    <col min="4609" max="4609" width="19.7109375" style="31" customWidth="1"/>
    <col min="4610" max="4610" width="7" style="31" bestFit="1" customWidth="1"/>
    <col min="4611" max="4611" width="18.7109375" style="31" customWidth="1"/>
    <col min="4612" max="4615" width="10.7109375" style="31" customWidth="1"/>
    <col min="4616" max="4616" width="12.7109375" style="31" customWidth="1"/>
    <col min="4617" max="4618" width="10.7109375" style="31" customWidth="1"/>
    <col min="4619" max="4619" width="12.7109375" style="31" customWidth="1"/>
    <col min="4620" max="4621" width="10.7109375" style="31" customWidth="1"/>
    <col min="4622" max="4864" width="9.140625" style="31"/>
    <col min="4865" max="4865" width="19.7109375" style="31" customWidth="1"/>
    <col min="4866" max="4866" width="7" style="31" bestFit="1" customWidth="1"/>
    <col min="4867" max="4867" width="18.7109375" style="31" customWidth="1"/>
    <col min="4868" max="4871" width="10.7109375" style="31" customWidth="1"/>
    <col min="4872" max="4872" width="12.7109375" style="31" customWidth="1"/>
    <col min="4873" max="4874" width="10.7109375" style="31" customWidth="1"/>
    <col min="4875" max="4875" width="12.7109375" style="31" customWidth="1"/>
    <col min="4876" max="4877" width="10.7109375" style="31" customWidth="1"/>
    <col min="4878" max="5120" width="9.140625" style="31"/>
    <col min="5121" max="5121" width="19.7109375" style="31" customWidth="1"/>
    <col min="5122" max="5122" width="7" style="31" bestFit="1" customWidth="1"/>
    <col min="5123" max="5123" width="18.7109375" style="31" customWidth="1"/>
    <col min="5124" max="5127" width="10.7109375" style="31" customWidth="1"/>
    <col min="5128" max="5128" width="12.7109375" style="31" customWidth="1"/>
    <col min="5129" max="5130" width="10.7109375" style="31" customWidth="1"/>
    <col min="5131" max="5131" width="12.7109375" style="31" customWidth="1"/>
    <col min="5132" max="5133" width="10.7109375" style="31" customWidth="1"/>
    <col min="5134" max="5376" width="9.140625" style="31"/>
    <col min="5377" max="5377" width="19.7109375" style="31" customWidth="1"/>
    <col min="5378" max="5378" width="7" style="31" bestFit="1" customWidth="1"/>
    <col min="5379" max="5379" width="18.7109375" style="31" customWidth="1"/>
    <col min="5380" max="5383" width="10.7109375" style="31" customWidth="1"/>
    <col min="5384" max="5384" width="12.7109375" style="31" customWidth="1"/>
    <col min="5385" max="5386" width="10.7109375" style="31" customWidth="1"/>
    <col min="5387" max="5387" width="12.7109375" style="31" customWidth="1"/>
    <col min="5388" max="5389" width="10.7109375" style="31" customWidth="1"/>
    <col min="5390" max="5632" width="9.140625" style="31"/>
    <col min="5633" max="5633" width="19.7109375" style="31" customWidth="1"/>
    <col min="5634" max="5634" width="7" style="31" bestFit="1" customWidth="1"/>
    <col min="5635" max="5635" width="18.7109375" style="31" customWidth="1"/>
    <col min="5636" max="5639" width="10.7109375" style="31" customWidth="1"/>
    <col min="5640" max="5640" width="12.7109375" style="31" customWidth="1"/>
    <col min="5641" max="5642" width="10.7109375" style="31" customWidth="1"/>
    <col min="5643" max="5643" width="12.7109375" style="31" customWidth="1"/>
    <col min="5644" max="5645" width="10.7109375" style="31" customWidth="1"/>
    <col min="5646" max="5888" width="9.140625" style="31"/>
    <col min="5889" max="5889" width="19.7109375" style="31" customWidth="1"/>
    <col min="5890" max="5890" width="7" style="31" bestFit="1" customWidth="1"/>
    <col min="5891" max="5891" width="18.7109375" style="31" customWidth="1"/>
    <col min="5892" max="5895" width="10.7109375" style="31" customWidth="1"/>
    <col min="5896" max="5896" width="12.7109375" style="31" customWidth="1"/>
    <col min="5897" max="5898" width="10.7109375" style="31" customWidth="1"/>
    <col min="5899" max="5899" width="12.7109375" style="31" customWidth="1"/>
    <col min="5900" max="5901" width="10.7109375" style="31" customWidth="1"/>
    <col min="5902" max="6144" width="9.140625" style="31"/>
    <col min="6145" max="6145" width="19.7109375" style="31" customWidth="1"/>
    <col min="6146" max="6146" width="7" style="31" bestFit="1" customWidth="1"/>
    <col min="6147" max="6147" width="18.7109375" style="31" customWidth="1"/>
    <col min="6148" max="6151" width="10.7109375" style="31" customWidth="1"/>
    <col min="6152" max="6152" width="12.7109375" style="31" customWidth="1"/>
    <col min="6153" max="6154" width="10.7109375" style="31" customWidth="1"/>
    <col min="6155" max="6155" width="12.7109375" style="31" customWidth="1"/>
    <col min="6156" max="6157" width="10.7109375" style="31" customWidth="1"/>
    <col min="6158" max="6400" width="9.140625" style="31"/>
    <col min="6401" max="6401" width="19.7109375" style="31" customWidth="1"/>
    <col min="6402" max="6402" width="7" style="31" bestFit="1" customWidth="1"/>
    <col min="6403" max="6403" width="18.7109375" style="31" customWidth="1"/>
    <col min="6404" max="6407" width="10.7109375" style="31" customWidth="1"/>
    <col min="6408" max="6408" width="12.7109375" style="31" customWidth="1"/>
    <col min="6409" max="6410" width="10.7109375" style="31" customWidth="1"/>
    <col min="6411" max="6411" width="12.7109375" style="31" customWidth="1"/>
    <col min="6412" max="6413" width="10.7109375" style="31" customWidth="1"/>
    <col min="6414" max="6656" width="9.140625" style="31"/>
    <col min="6657" max="6657" width="19.7109375" style="31" customWidth="1"/>
    <col min="6658" max="6658" width="7" style="31" bestFit="1" customWidth="1"/>
    <col min="6659" max="6659" width="18.7109375" style="31" customWidth="1"/>
    <col min="6660" max="6663" width="10.7109375" style="31" customWidth="1"/>
    <col min="6664" max="6664" width="12.7109375" style="31" customWidth="1"/>
    <col min="6665" max="6666" width="10.7109375" style="31" customWidth="1"/>
    <col min="6667" max="6667" width="12.7109375" style="31" customWidth="1"/>
    <col min="6668" max="6669" width="10.7109375" style="31" customWidth="1"/>
    <col min="6670" max="6912" width="9.140625" style="31"/>
    <col min="6913" max="6913" width="19.7109375" style="31" customWidth="1"/>
    <col min="6914" max="6914" width="7" style="31" bestFit="1" customWidth="1"/>
    <col min="6915" max="6915" width="18.7109375" style="31" customWidth="1"/>
    <col min="6916" max="6919" width="10.7109375" style="31" customWidth="1"/>
    <col min="6920" max="6920" width="12.7109375" style="31" customWidth="1"/>
    <col min="6921" max="6922" width="10.7109375" style="31" customWidth="1"/>
    <col min="6923" max="6923" width="12.7109375" style="31" customWidth="1"/>
    <col min="6924" max="6925" width="10.7109375" style="31" customWidth="1"/>
    <col min="6926" max="7168" width="9.140625" style="31"/>
    <col min="7169" max="7169" width="19.7109375" style="31" customWidth="1"/>
    <col min="7170" max="7170" width="7" style="31" bestFit="1" customWidth="1"/>
    <col min="7171" max="7171" width="18.7109375" style="31" customWidth="1"/>
    <col min="7172" max="7175" width="10.7109375" style="31" customWidth="1"/>
    <col min="7176" max="7176" width="12.7109375" style="31" customWidth="1"/>
    <col min="7177" max="7178" width="10.7109375" style="31" customWidth="1"/>
    <col min="7179" max="7179" width="12.7109375" style="31" customWidth="1"/>
    <col min="7180" max="7181" width="10.7109375" style="31" customWidth="1"/>
    <col min="7182" max="7424" width="9.140625" style="31"/>
    <col min="7425" max="7425" width="19.7109375" style="31" customWidth="1"/>
    <col min="7426" max="7426" width="7" style="31" bestFit="1" customWidth="1"/>
    <col min="7427" max="7427" width="18.7109375" style="31" customWidth="1"/>
    <col min="7428" max="7431" width="10.7109375" style="31" customWidth="1"/>
    <col min="7432" max="7432" width="12.7109375" style="31" customWidth="1"/>
    <col min="7433" max="7434" width="10.7109375" style="31" customWidth="1"/>
    <col min="7435" max="7435" width="12.7109375" style="31" customWidth="1"/>
    <col min="7436" max="7437" width="10.7109375" style="31" customWidth="1"/>
    <col min="7438" max="7680" width="9.140625" style="31"/>
    <col min="7681" max="7681" width="19.7109375" style="31" customWidth="1"/>
    <col min="7682" max="7682" width="7" style="31" bestFit="1" customWidth="1"/>
    <col min="7683" max="7683" width="18.7109375" style="31" customWidth="1"/>
    <col min="7684" max="7687" width="10.7109375" style="31" customWidth="1"/>
    <col min="7688" max="7688" width="12.7109375" style="31" customWidth="1"/>
    <col min="7689" max="7690" width="10.7109375" style="31" customWidth="1"/>
    <col min="7691" max="7691" width="12.7109375" style="31" customWidth="1"/>
    <col min="7692" max="7693" width="10.7109375" style="31" customWidth="1"/>
    <col min="7694" max="7936" width="9.140625" style="31"/>
    <col min="7937" max="7937" width="19.7109375" style="31" customWidth="1"/>
    <col min="7938" max="7938" width="7" style="31" bestFit="1" customWidth="1"/>
    <col min="7939" max="7939" width="18.7109375" style="31" customWidth="1"/>
    <col min="7940" max="7943" width="10.7109375" style="31" customWidth="1"/>
    <col min="7944" max="7944" width="12.7109375" style="31" customWidth="1"/>
    <col min="7945" max="7946" width="10.7109375" style="31" customWidth="1"/>
    <col min="7947" max="7947" width="12.7109375" style="31" customWidth="1"/>
    <col min="7948" max="7949" width="10.7109375" style="31" customWidth="1"/>
    <col min="7950" max="8192" width="9.140625" style="31"/>
    <col min="8193" max="8193" width="19.7109375" style="31" customWidth="1"/>
    <col min="8194" max="8194" width="7" style="31" bestFit="1" customWidth="1"/>
    <col min="8195" max="8195" width="18.7109375" style="31" customWidth="1"/>
    <col min="8196" max="8199" width="10.7109375" style="31" customWidth="1"/>
    <col min="8200" max="8200" width="12.7109375" style="31" customWidth="1"/>
    <col min="8201" max="8202" width="10.7109375" style="31" customWidth="1"/>
    <col min="8203" max="8203" width="12.7109375" style="31" customWidth="1"/>
    <col min="8204" max="8205" width="10.7109375" style="31" customWidth="1"/>
    <col min="8206" max="8448" width="9.140625" style="31"/>
    <col min="8449" max="8449" width="19.7109375" style="31" customWidth="1"/>
    <col min="8450" max="8450" width="7" style="31" bestFit="1" customWidth="1"/>
    <col min="8451" max="8451" width="18.7109375" style="31" customWidth="1"/>
    <col min="8452" max="8455" width="10.7109375" style="31" customWidth="1"/>
    <col min="8456" max="8456" width="12.7109375" style="31" customWidth="1"/>
    <col min="8457" max="8458" width="10.7109375" style="31" customWidth="1"/>
    <col min="8459" max="8459" width="12.7109375" style="31" customWidth="1"/>
    <col min="8460" max="8461" width="10.7109375" style="31" customWidth="1"/>
    <col min="8462" max="8704" width="9.140625" style="31"/>
    <col min="8705" max="8705" width="19.7109375" style="31" customWidth="1"/>
    <col min="8706" max="8706" width="7" style="31" bestFit="1" customWidth="1"/>
    <col min="8707" max="8707" width="18.7109375" style="31" customWidth="1"/>
    <col min="8708" max="8711" width="10.7109375" style="31" customWidth="1"/>
    <col min="8712" max="8712" width="12.7109375" style="31" customWidth="1"/>
    <col min="8713" max="8714" width="10.7109375" style="31" customWidth="1"/>
    <col min="8715" max="8715" width="12.7109375" style="31" customWidth="1"/>
    <col min="8716" max="8717" width="10.7109375" style="31" customWidth="1"/>
    <col min="8718" max="8960" width="9.140625" style="31"/>
    <col min="8961" max="8961" width="19.7109375" style="31" customWidth="1"/>
    <col min="8962" max="8962" width="7" style="31" bestFit="1" customWidth="1"/>
    <col min="8963" max="8963" width="18.7109375" style="31" customWidth="1"/>
    <col min="8964" max="8967" width="10.7109375" style="31" customWidth="1"/>
    <col min="8968" max="8968" width="12.7109375" style="31" customWidth="1"/>
    <col min="8969" max="8970" width="10.7109375" style="31" customWidth="1"/>
    <col min="8971" max="8971" width="12.7109375" style="31" customWidth="1"/>
    <col min="8972" max="8973" width="10.7109375" style="31" customWidth="1"/>
    <col min="8974" max="9216" width="9.140625" style="31"/>
    <col min="9217" max="9217" width="19.7109375" style="31" customWidth="1"/>
    <col min="9218" max="9218" width="7" style="31" bestFit="1" customWidth="1"/>
    <col min="9219" max="9219" width="18.7109375" style="31" customWidth="1"/>
    <col min="9220" max="9223" width="10.7109375" style="31" customWidth="1"/>
    <col min="9224" max="9224" width="12.7109375" style="31" customWidth="1"/>
    <col min="9225" max="9226" width="10.7109375" style="31" customWidth="1"/>
    <col min="9227" max="9227" width="12.7109375" style="31" customWidth="1"/>
    <col min="9228" max="9229" width="10.7109375" style="31" customWidth="1"/>
    <col min="9230" max="9472" width="9.140625" style="31"/>
    <col min="9473" max="9473" width="19.7109375" style="31" customWidth="1"/>
    <col min="9474" max="9474" width="7" style="31" bestFit="1" customWidth="1"/>
    <col min="9475" max="9475" width="18.7109375" style="31" customWidth="1"/>
    <col min="9476" max="9479" width="10.7109375" style="31" customWidth="1"/>
    <col min="9480" max="9480" width="12.7109375" style="31" customWidth="1"/>
    <col min="9481" max="9482" width="10.7109375" style="31" customWidth="1"/>
    <col min="9483" max="9483" width="12.7109375" style="31" customWidth="1"/>
    <col min="9484" max="9485" width="10.7109375" style="31" customWidth="1"/>
    <col min="9486" max="9728" width="9.140625" style="31"/>
    <col min="9729" max="9729" width="19.7109375" style="31" customWidth="1"/>
    <col min="9730" max="9730" width="7" style="31" bestFit="1" customWidth="1"/>
    <col min="9731" max="9731" width="18.7109375" style="31" customWidth="1"/>
    <col min="9732" max="9735" width="10.7109375" style="31" customWidth="1"/>
    <col min="9736" max="9736" width="12.7109375" style="31" customWidth="1"/>
    <col min="9737" max="9738" width="10.7109375" style="31" customWidth="1"/>
    <col min="9739" max="9739" width="12.7109375" style="31" customWidth="1"/>
    <col min="9740" max="9741" width="10.7109375" style="31" customWidth="1"/>
    <col min="9742" max="9984" width="9.140625" style="31"/>
    <col min="9985" max="9985" width="19.7109375" style="31" customWidth="1"/>
    <col min="9986" max="9986" width="7" style="31" bestFit="1" customWidth="1"/>
    <col min="9987" max="9987" width="18.7109375" style="31" customWidth="1"/>
    <col min="9988" max="9991" width="10.7109375" style="31" customWidth="1"/>
    <col min="9992" max="9992" width="12.7109375" style="31" customWidth="1"/>
    <col min="9993" max="9994" width="10.7109375" style="31" customWidth="1"/>
    <col min="9995" max="9995" width="12.7109375" style="31" customWidth="1"/>
    <col min="9996" max="9997" width="10.7109375" style="31" customWidth="1"/>
    <col min="9998" max="10240" width="9.140625" style="31"/>
    <col min="10241" max="10241" width="19.7109375" style="31" customWidth="1"/>
    <col min="10242" max="10242" width="7" style="31" bestFit="1" customWidth="1"/>
    <col min="10243" max="10243" width="18.7109375" style="31" customWidth="1"/>
    <col min="10244" max="10247" width="10.7109375" style="31" customWidth="1"/>
    <col min="10248" max="10248" width="12.7109375" style="31" customWidth="1"/>
    <col min="10249" max="10250" width="10.7109375" style="31" customWidth="1"/>
    <col min="10251" max="10251" width="12.7109375" style="31" customWidth="1"/>
    <col min="10252" max="10253" width="10.7109375" style="31" customWidth="1"/>
    <col min="10254" max="10496" width="9.140625" style="31"/>
    <col min="10497" max="10497" width="19.7109375" style="31" customWidth="1"/>
    <col min="10498" max="10498" width="7" style="31" bestFit="1" customWidth="1"/>
    <col min="10499" max="10499" width="18.7109375" style="31" customWidth="1"/>
    <col min="10500" max="10503" width="10.7109375" style="31" customWidth="1"/>
    <col min="10504" max="10504" width="12.7109375" style="31" customWidth="1"/>
    <col min="10505" max="10506" width="10.7109375" style="31" customWidth="1"/>
    <col min="10507" max="10507" width="12.7109375" style="31" customWidth="1"/>
    <col min="10508" max="10509" width="10.7109375" style="31" customWidth="1"/>
    <col min="10510" max="10752" width="9.140625" style="31"/>
    <col min="10753" max="10753" width="19.7109375" style="31" customWidth="1"/>
    <col min="10754" max="10754" width="7" style="31" bestFit="1" customWidth="1"/>
    <col min="10755" max="10755" width="18.7109375" style="31" customWidth="1"/>
    <col min="10756" max="10759" width="10.7109375" style="31" customWidth="1"/>
    <col min="10760" max="10760" width="12.7109375" style="31" customWidth="1"/>
    <col min="10761" max="10762" width="10.7109375" style="31" customWidth="1"/>
    <col min="10763" max="10763" width="12.7109375" style="31" customWidth="1"/>
    <col min="10764" max="10765" width="10.7109375" style="31" customWidth="1"/>
    <col min="10766" max="11008" width="9.140625" style="31"/>
    <col min="11009" max="11009" width="19.7109375" style="31" customWidth="1"/>
    <col min="11010" max="11010" width="7" style="31" bestFit="1" customWidth="1"/>
    <col min="11011" max="11011" width="18.7109375" style="31" customWidth="1"/>
    <col min="11012" max="11015" width="10.7109375" style="31" customWidth="1"/>
    <col min="11016" max="11016" width="12.7109375" style="31" customWidth="1"/>
    <col min="11017" max="11018" width="10.7109375" style="31" customWidth="1"/>
    <col min="11019" max="11019" width="12.7109375" style="31" customWidth="1"/>
    <col min="11020" max="11021" width="10.7109375" style="31" customWidth="1"/>
    <col min="11022" max="11264" width="9.140625" style="31"/>
    <col min="11265" max="11265" width="19.7109375" style="31" customWidth="1"/>
    <col min="11266" max="11266" width="7" style="31" bestFit="1" customWidth="1"/>
    <col min="11267" max="11267" width="18.7109375" style="31" customWidth="1"/>
    <col min="11268" max="11271" width="10.7109375" style="31" customWidth="1"/>
    <col min="11272" max="11272" width="12.7109375" style="31" customWidth="1"/>
    <col min="11273" max="11274" width="10.7109375" style="31" customWidth="1"/>
    <col min="11275" max="11275" width="12.7109375" style="31" customWidth="1"/>
    <col min="11276" max="11277" width="10.7109375" style="31" customWidth="1"/>
    <col min="11278" max="11520" width="9.140625" style="31"/>
    <col min="11521" max="11521" width="19.7109375" style="31" customWidth="1"/>
    <col min="11522" max="11522" width="7" style="31" bestFit="1" customWidth="1"/>
    <col min="11523" max="11523" width="18.7109375" style="31" customWidth="1"/>
    <col min="11524" max="11527" width="10.7109375" style="31" customWidth="1"/>
    <col min="11528" max="11528" width="12.7109375" style="31" customWidth="1"/>
    <col min="11529" max="11530" width="10.7109375" style="31" customWidth="1"/>
    <col min="11531" max="11531" width="12.7109375" style="31" customWidth="1"/>
    <col min="11532" max="11533" width="10.7109375" style="31" customWidth="1"/>
    <col min="11534" max="11776" width="9.140625" style="31"/>
    <col min="11777" max="11777" width="19.7109375" style="31" customWidth="1"/>
    <col min="11778" max="11778" width="7" style="31" bestFit="1" customWidth="1"/>
    <col min="11779" max="11779" width="18.7109375" style="31" customWidth="1"/>
    <col min="11780" max="11783" width="10.7109375" style="31" customWidth="1"/>
    <col min="11784" max="11784" width="12.7109375" style="31" customWidth="1"/>
    <col min="11785" max="11786" width="10.7109375" style="31" customWidth="1"/>
    <col min="11787" max="11787" width="12.7109375" style="31" customWidth="1"/>
    <col min="11788" max="11789" width="10.7109375" style="31" customWidth="1"/>
    <col min="11790" max="12032" width="9.140625" style="31"/>
    <col min="12033" max="12033" width="19.7109375" style="31" customWidth="1"/>
    <col min="12034" max="12034" width="7" style="31" bestFit="1" customWidth="1"/>
    <col min="12035" max="12035" width="18.7109375" style="31" customWidth="1"/>
    <col min="12036" max="12039" width="10.7109375" style="31" customWidth="1"/>
    <col min="12040" max="12040" width="12.7109375" style="31" customWidth="1"/>
    <col min="12041" max="12042" width="10.7109375" style="31" customWidth="1"/>
    <col min="12043" max="12043" width="12.7109375" style="31" customWidth="1"/>
    <col min="12044" max="12045" width="10.7109375" style="31" customWidth="1"/>
    <col min="12046" max="12288" width="9.140625" style="31"/>
    <col min="12289" max="12289" width="19.7109375" style="31" customWidth="1"/>
    <col min="12290" max="12290" width="7" style="31" bestFit="1" customWidth="1"/>
    <col min="12291" max="12291" width="18.7109375" style="31" customWidth="1"/>
    <col min="12292" max="12295" width="10.7109375" style="31" customWidth="1"/>
    <col min="12296" max="12296" width="12.7109375" style="31" customWidth="1"/>
    <col min="12297" max="12298" width="10.7109375" style="31" customWidth="1"/>
    <col min="12299" max="12299" width="12.7109375" style="31" customWidth="1"/>
    <col min="12300" max="12301" width="10.7109375" style="31" customWidth="1"/>
    <col min="12302" max="12544" width="9.140625" style="31"/>
    <col min="12545" max="12545" width="19.7109375" style="31" customWidth="1"/>
    <col min="12546" max="12546" width="7" style="31" bestFit="1" customWidth="1"/>
    <col min="12547" max="12547" width="18.7109375" style="31" customWidth="1"/>
    <col min="12548" max="12551" width="10.7109375" style="31" customWidth="1"/>
    <col min="12552" max="12552" width="12.7109375" style="31" customWidth="1"/>
    <col min="12553" max="12554" width="10.7109375" style="31" customWidth="1"/>
    <col min="12555" max="12555" width="12.7109375" style="31" customWidth="1"/>
    <col min="12556" max="12557" width="10.7109375" style="31" customWidth="1"/>
    <col min="12558" max="12800" width="9.140625" style="31"/>
    <col min="12801" max="12801" width="19.7109375" style="31" customWidth="1"/>
    <col min="12802" max="12802" width="7" style="31" bestFit="1" customWidth="1"/>
    <col min="12803" max="12803" width="18.7109375" style="31" customWidth="1"/>
    <col min="12804" max="12807" width="10.7109375" style="31" customWidth="1"/>
    <col min="12808" max="12808" width="12.7109375" style="31" customWidth="1"/>
    <col min="12809" max="12810" width="10.7109375" style="31" customWidth="1"/>
    <col min="12811" max="12811" width="12.7109375" style="31" customWidth="1"/>
    <col min="12812" max="12813" width="10.7109375" style="31" customWidth="1"/>
    <col min="12814" max="13056" width="9.140625" style="31"/>
    <col min="13057" max="13057" width="19.7109375" style="31" customWidth="1"/>
    <col min="13058" max="13058" width="7" style="31" bestFit="1" customWidth="1"/>
    <col min="13059" max="13059" width="18.7109375" style="31" customWidth="1"/>
    <col min="13060" max="13063" width="10.7109375" style="31" customWidth="1"/>
    <col min="13064" max="13064" width="12.7109375" style="31" customWidth="1"/>
    <col min="13065" max="13066" width="10.7109375" style="31" customWidth="1"/>
    <col min="13067" max="13067" width="12.7109375" style="31" customWidth="1"/>
    <col min="13068" max="13069" width="10.7109375" style="31" customWidth="1"/>
    <col min="13070" max="13312" width="9.140625" style="31"/>
    <col min="13313" max="13313" width="19.7109375" style="31" customWidth="1"/>
    <col min="13314" max="13314" width="7" style="31" bestFit="1" customWidth="1"/>
    <col min="13315" max="13315" width="18.7109375" style="31" customWidth="1"/>
    <col min="13316" max="13319" width="10.7109375" style="31" customWidth="1"/>
    <col min="13320" max="13320" width="12.7109375" style="31" customWidth="1"/>
    <col min="13321" max="13322" width="10.7109375" style="31" customWidth="1"/>
    <col min="13323" max="13323" width="12.7109375" style="31" customWidth="1"/>
    <col min="13324" max="13325" width="10.7109375" style="31" customWidth="1"/>
    <col min="13326" max="13568" width="9.140625" style="31"/>
    <col min="13569" max="13569" width="19.7109375" style="31" customWidth="1"/>
    <col min="13570" max="13570" width="7" style="31" bestFit="1" customWidth="1"/>
    <col min="13571" max="13571" width="18.7109375" style="31" customWidth="1"/>
    <col min="13572" max="13575" width="10.7109375" style="31" customWidth="1"/>
    <col min="13576" max="13576" width="12.7109375" style="31" customWidth="1"/>
    <col min="13577" max="13578" width="10.7109375" style="31" customWidth="1"/>
    <col min="13579" max="13579" width="12.7109375" style="31" customWidth="1"/>
    <col min="13580" max="13581" width="10.7109375" style="31" customWidth="1"/>
    <col min="13582" max="13824" width="9.140625" style="31"/>
    <col min="13825" max="13825" width="19.7109375" style="31" customWidth="1"/>
    <col min="13826" max="13826" width="7" style="31" bestFit="1" customWidth="1"/>
    <col min="13827" max="13827" width="18.7109375" style="31" customWidth="1"/>
    <col min="13828" max="13831" width="10.7109375" style="31" customWidth="1"/>
    <col min="13832" max="13832" width="12.7109375" style="31" customWidth="1"/>
    <col min="13833" max="13834" width="10.7109375" style="31" customWidth="1"/>
    <col min="13835" max="13835" width="12.7109375" style="31" customWidth="1"/>
    <col min="13836" max="13837" width="10.7109375" style="31" customWidth="1"/>
    <col min="13838" max="14080" width="9.140625" style="31"/>
    <col min="14081" max="14081" width="19.7109375" style="31" customWidth="1"/>
    <col min="14082" max="14082" width="7" style="31" bestFit="1" customWidth="1"/>
    <col min="14083" max="14083" width="18.7109375" style="31" customWidth="1"/>
    <col min="14084" max="14087" width="10.7109375" style="31" customWidth="1"/>
    <col min="14088" max="14088" width="12.7109375" style="31" customWidth="1"/>
    <col min="14089" max="14090" width="10.7109375" style="31" customWidth="1"/>
    <col min="14091" max="14091" width="12.7109375" style="31" customWidth="1"/>
    <col min="14092" max="14093" width="10.7109375" style="31" customWidth="1"/>
    <col min="14094" max="14336" width="9.140625" style="31"/>
    <col min="14337" max="14337" width="19.7109375" style="31" customWidth="1"/>
    <col min="14338" max="14338" width="7" style="31" bestFit="1" customWidth="1"/>
    <col min="14339" max="14339" width="18.7109375" style="31" customWidth="1"/>
    <col min="14340" max="14343" width="10.7109375" style="31" customWidth="1"/>
    <col min="14344" max="14344" width="12.7109375" style="31" customWidth="1"/>
    <col min="14345" max="14346" width="10.7109375" style="31" customWidth="1"/>
    <col min="14347" max="14347" width="12.7109375" style="31" customWidth="1"/>
    <col min="14348" max="14349" width="10.7109375" style="31" customWidth="1"/>
    <col min="14350" max="14592" width="9.140625" style="31"/>
    <col min="14593" max="14593" width="19.7109375" style="31" customWidth="1"/>
    <col min="14594" max="14594" width="7" style="31" bestFit="1" customWidth="1"/>
    <col min="14595" max="14595" width="18.7109375" style="31" customWidth="1"/>
    <col min="14596" max="14599" width="10.7109375" style="31" customWidth="1"/>
    <col min="14600" max="14600" width="12.7109375" style="31" customWidth="1"/>
    <col min="14601" max="14602" width="10.7109375" style="31" customWidth="1"/>
    <col min="14603" max="14603" width="12.7109375" style="31" customWidth="1"/>
    <col min="14604" max="14605" width="10.7109375" style="31" customWidth="1"/>
    <col min="14606" max="14848" width="9.140625" style="31"/>
    <col min="14849" max="14849" width="19.7109375" style="31" customWidth="1"/>
    <col min="14850" max="14850" width="7" style="31" bestFit="1" customWidth="1"/>
    <col min="14851" max="14851" width="18.7109375" style="31" customWidth="1"/>
    <col min="14852" max="14855" width="10.7109375" style="31" customWidth="1"/>
    <col min="14856" max="14856" width="12.7109375" style="31" customWidth="1"/>
    <col min="14857" max="14858" width="10.7109375" style="31" customWidth="1"/>
    <col min="14859" max="14859" width="12.7109375" style="31" customWidth="1"/>
    <col min="14860" max="14861" width="10.7109375" style="31" customWidth="1"/>
    <col min="14862" max="15104" width="9.140625" style="31"/>
    <col min="15105" max="15105" width="19.7109375" style="31" customWidth="1"/>
    <col min="15106" max="15106" width="7" style="31" bestFit="1" customWidth="1"/>
    <col min="15107" max="15107" width="18.7109375" style="31" customWidth="1"/>
    <col min="15108" max="15111" width="10.7109375" style="31" customWidth="1"/>
    <col min="15112" max="15112" width="12.7109375" style="31" customWidth="1"/>
    <col min="15113" max="15114" width="10.7109375" style="31" customWidth="1"/>
    <col min="15115" max="15115" width="12.7109375" style="31" customWidth="1"/>
    <col min="15116" max="15117" width="10.7109375" style="31" customWidth="1"/>
    <col min="15118" max="15360" width="9.140625" style="31"/>
    <col min="15361" max="15361" width="19.7109375" style="31" customWidth="1"/>
    <col min="15362" max="15362" width="7" style="31" bestFit="1" customWidth="1"/>
    <col min="15363" max="15363" width="18.7109375" style="31" customWidth="1"/>
    <col min="15364" max="15367" width="10.7109375" style="31" customWidth="1"/>
    <col min="15368" max="15368" width="12.7109375" style="31" customWidth="1"/>
    <col min="15369" max="15370" width="10.7109375" style="31" customWidth="1"/>
    <col min="15371" max="15371" width="12.7109375" style="31" customWidth="1"/>
    <col min="15372" max="15373" width="10.7109375" style="31" customWidth="1"/>
    <col min="15374" max="15616" width="9.140625" style="31"/>
    <col min="15617" max="15617" width="19.7109375" style="31" customWidth="1"/>
    <col min="15618" max="15618" width="7" style="31" bestFit="1" customWidth="1"/>
    <col min="15619" max="15619" width="18.7109375" style="31" customWidth="1"/>
    <col min="15620" max="15623" width="10.7109375" style="31" customWidth="1"/>
    <col min="15624" max="15624" width="12.7109375" style="31" customWidth="1"/>
    <col min="15625" max="15626" width="10.7109375" style="31" customWidth="1"/>
    <col min="15627" max="15627" width="12.7109375" style="31" customWidth="1"/>
    <col min="15628" max="15629" width="10.7109375" style="31" customWidth="1"/>
    <col min="15630" max="15872" width="9.140625" style="31"/>
    <col min="15873" max="15873" width="19.7109375" style="31" customWidth="1"/>
    <col min="15874" max="15874" width="7" style="31" bestFit="1" customWidth="1"/>
    <col min="15875" max="15875" width="18.7109375" style="31" customWidth="1"/>
    <col min="15876" max="15879" width="10.7109375" style="31" customWidth="1"/>
    <col min="15880" max="15880" width="12.7109375" style="31" customWidth="1"/>
    <col min="15881" max="15882" width="10.7109375" style="31" customWidth="1"/>
    <col min="15883" max="15883" width="12.7109375" style="31" customWidth="1"/>
    <col min="15884" max="15885" width="10.7109375" style="31" customWidth="1"/>
    <col min="15886" max="16128" width="9.140625" style="31"/>
    <col min="16129" max="16129" width="19.7109375" style="31" customWidth="1"/>
    <col min="16130" max="16130" width="7" style="31" bestFit="1" customWidth="1"/>
    <col min="16131" max="16131" width="18.7109375" style="31" customWidth="1"/>
    <col min="16132" max="16135" width="10.7109375" style="31" customWidth="1"/>
    <col min="16136" max="16136" width="12.7109375" style="31" customWidth="1"/>
    <col min="16137" max="16138" width="10.7109375" style="31" customWidth="1"/>
    <col min="16139" max="16139" width="12.7109375" style="31" customWidth="1"/>
    <col min="16140" max="16141" width="10.7109375" style="31" customWidth="1"/>
    <col min="16142" max="16384" width="9.140625" style="31"/>
  </cols>
  <sheetData>
    <row r="1" spans="1:15" ht="15.75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5.75" x14ac:dyDescent="0.25">
      <c r="A2" s="1"/>
      <c r="B2" s="1"/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6.5" thickBot="1" x14ac:dyDescent="0.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s="1" customFormat="1" ht="16.5" thickBot="1" x14ac:dyDescent="0.3">
      <c r="A4" s="41" t="s">
        <v>1868</v>
      </c>
      <c r="B4" s="42"/>
      <c r="C4" s="42"/>
      <c r="D4" s="43"/>
      <c r="E4" s="43"/>
      <c r="F4" s="43"/>
      <c r="G4" s="43"/>
      <c r="H4" s="43"/>
      <c r="I4" s="43"/>
      <c r="J4" s="43"/>
      <c r="K4" s="43"/>
      <c r="L4" s="43"/>
      <c r="M4" s="44"/>
      <c r="N4" s="2"/>
      <c r="O4" s="2"/>
    </row>
    <row r="5" spans="1:15" ht="13.5" customHeight="1" thickBot="1" x14ac:dyDescent="0.25">
      <c r="A5" s="8"/>
      <c r="B5" s="9"/>
      <c r="C5" s="10" t="s">
        <v>2</v>
      </c>
      <c r="D5" s="45" t="s">
        <v>3</v>
      </c>
      <c r="E5" s="46"/>
      <c r="F5" s="45" t="s">
        <v>4</v>
      </c>
      <c r="G5" s="47"/>
      <c r="H5" s="47"/>
      <c r="I5" s="46"/>
      <c r="J5" s="45" t="s">
        <v>5</v>
      </c>
      <c r="K5" s="46"/>
      <c r="L5" s="45" t="s">
        <v>3</v>
      </c>
      <c r="M5" s="46"/>
    </row>
    <row r="6" spans="1:15" ht="12" thickBot="1" x14ac:dyDescent="0.25">
      <c r="A6" s="11" t="s">
        <v>6</v>
      </c>
      <c r="B6" s="11" t="s">
        <v>7</v>
      </c>
      <c r="C6" s="11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4" t="s">
        <v>18</v>
      </c>
    </row>
    <row r="7" spans="1:15" x14ac:dyDescent="0.2">
      <c r="A7" s="11"/>
      <c r="B7" s="11" t="s">
        <v>19</v>
      </c>
      <c r="C7" s="11"/>
      <c r="D7" s="12" t="s">
        <v>19</v>
      </c>
      <c r="E7" s="12" t="s">
        <v>20</v>
      </c>
      <c r="F7" s="48" t="s">
        <v>21</v>
      </c>
      <c r="G7" s="49"/>
      <c r="H7" s="12"/>
      <c r="I7" s="12" t="s">
        <v>22</v>
      </c>
      <c r="J7" s="12"/>
      <c r="K7" s="12"/>
      <c r="L7" s="12" t="s">
        <v>23</v>
      </c>
      <c r="M7" s="14" t="s">
        <v>24</v>
      </c>
    </row>
    <row r="8" spans="1:15" ht="12" thickBot="1" x14ac:dyDescent="0.25">
      <c r="A8" s="15"/>
      <c r="B8" s="15"/>
      <c r="C8" s="15"/>
      <c r="D8" s="16" t="s">
        <v>25</v>
      </c>
      <c r="E8" s="16"/>
      <c r="F8" s="16"/>
      <c r="G8" s="17"/>
      <c r="H8" s="16" t="s">
        <v>26</v>
      </c>
      <c r="I8" s="16"/>
      <c r="J8" s="16" t="s">
        <v>21</v>
      </c>
      <c r="K8" s="16" t="s">
        <v>26</v>
      </c>
      <c r="L8" s="16" t="s">
        <v>27</v>
      </c>
      <c r="M8" s="18" t="s">
        <v>25</v>
      </c>
    </row>
    <row r="9" spans="1:15" ht="12" thickBot="1" x14ac:dyDescent="0.25">
      <c r="A9" s="4" t="s">
        <v>1869</v>
      </c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5" x14ac:dyDescent="0.2">
      <c r="A10" s="24" t="s">
        <v>1870</v>
      </c>
      <c r="B10" s="25" t="s">
        <v>1871</v>
      </c>
      <c r="C10" s="25" t="s">
        <v>1872</v>
      </c>
      <c r="D10" s="26">
        <v>1267000</v>
      </c>
      <c r="E10" s="26">
        <v>0</v>
      </c>
      <c r="F10" s="26">
        <v>200000</v>
      </c>
      <c r="G10" s="26">
        <v>0</v>
      </c>
      <c r="H10" s="26">
        <v>0</v>
      </c>
      <c r="I10" s="27" t="str">
        <f>IF(G10=0,"***",100*H10/G10)</f>
        <v>***</v>
      </c>
      <c r="J10" s="26"/>
      <c r="K10" s="26"/>
      <c r="L10" s="26">
        <v>0</v>
      </c>
      <c r="M10" s="28">
        <v>1267000</v>
      </c>
    </row>
    <row r="11" spans="1:15" x14ac:dyDescent="0.2">
      <c r="A11" s="24" t="s">
        <v>1870</v>
      </c>
      <c r="B11" s="25" t="s">
        <v>1873</v>
      </c>
      <c r="C11" s="25" t="s">
        <v>1874</v>
      </c>
      <c r="D11" s="26">
        <v>525000</v>
      </c>
      <c r="E11" s="26">
        <v>0</v>
      </c>
      <c r="F11" s="26">
        <v>0</v>
      </c>
      <c r="G11" s="26">
        <v>187509</v>
      </c>
      <c r="H11" s="26">
        <v>0</v>
      </c>
      <c r="I11" s="27">
        <f>IF(G11=0,"***",100*H11/G11)</f>
        <v>0</v>
      </c>
      <c r="J11" s="26"/>
      <c r="K11" s="26"/>
      <c r="L11" s="26">
        <v>0</v>
      </c>
      <c r="M11" s="28">
        <v>337491</v>
      </c>
    </row>
    <row r="12" spans="1:15" ht="12" thickBot="1" x14ac:dyDescent="0.25">
      <c r="A12" s="24" t="s">
        <v>1870</v>
      </c>
      <c r="B12" s="25" t="s">
        <v>1875</v>
      </c>
      <c r="C12" s="25" t="s">
        <v>1876</v>
      </c>
      <c r="D12" s="26">
        <v>227604</v>
      </c>
      <c r="E12" s="26">
        <v>0</v>
      </c>
      <c r="F12" s="26">
        <v>100000</v>
      </c>
      <c r="G12" s="26">
        <v>54200.6</v>
      </c>
      <c r="H12" s="26">
        <v>0</v>
      </c>
      <c r="I12" s="27">
        <f>IF(G12=0,"***",100*H12/G12)</f>
        <v>0</v>
      </c>
      <c r="J12" s="26"/>
      <c r="K12" s="26"/>
      <c r="L12" s="26">
        <v>0</v>
      </c>
      <c r="M12" s="28">
        <v>173403.4</v>
      </c>
    </row>
    <row r="13" spans="1:15" ht="12" thickBot="1" x14ac:dyDescent="0.25">
      <c r="A13" s="19" t="s">
        <v>1877</v>
      </c>
      <c r="B13" s="20"/>
      <c r="C13" s="20"/>
      <c r="D13" s="21">
        <v>2019604</v>
      </c>
      <c r="E13" s="21">
        <v>0</v>
      </c>
      <c r="F13" s="21">
        <v>300000</v>
      </c>
      <c r="G13" s="21">
        <v>241709.6</v>
      </c>
      <c r="H13" s="21">
        <v>0</v>
      </c>
      <c r="I13" s="22">
        <f>IF(G13=0,"***",100*H13/G13)</f>
        <v>0</v>
      </c>
      <c r="J13" s="21">
        <v>0</v>
      </c>
      <c r="K13" s="21">
        <v>0</v>
      </c>
      <c r="L13" s="21">
        <v>0</v>
      </c>
      <c r="M13" s="23">
        <v>1777894.3999999999</v>
      </c>
    </row>
    <row r="14" spans="1:15" ht="16.5" thickBot="1" x14ac:dyDescent="0.3">
      <c r="A14" s="1"/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ht="12" thickBot="1" x14ac:dyDescent="0.25">
      <c r="A15" s="4" t="s">
        <v>86</v>
      </c>
      <c r="B15" s="5"/>
      <c r="C15" s="5"/>
      <c r="D15" s="29">
        <v>2019604</v>
      </c>
      <c r="E15" s="29">
        <v>0</v>
      </c>
      <c r="F15" s="29">
        <v>300000</v>
      </c>
      <c r="G15" s="29">
        <v>241709.6</v>
      </c>
      <c r="H15" s="29">
        <v>0</v>
      </c>
      <c r="I15" s="30">
        <f>IF(G15=0,"***",100*H15/G15)</f>
        <v>0</v>
      </c>
      <c r="J15" s="29">
        <v>0</v>
      </c>
      <c r="K15" s="29">
        <v>0</v>
      </c>
      <c r="L15" s="29">
        <v>0</v>
      </c>
      <c r="M15" s="23">
        <v>1777894.3999999999</v>
      </c>
    </row>
    <row r="16" spans="1:15" ht="15.75" x14ac:dyDescent="0.25">
      <c r="A16" s="1"/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</row>
  </sheetData>
  <mergeCells count="5">
    <mergeCell ref="D5:E5"/>
    <mergeCell ref="F5:I5"/>
    <mergeCell ref="J5:K5"/>
    <mergeCell ref="L5:M5"/>
    <mergeCell ref="F7:G7"/>
  </mergeCells>
  <pageMargins left="0.78740157480314965" right="0.78740157480314965" top="0.98425196850393704" bottom="0.98425196850393704" header="0.51181102362204722" footer="0.51181102362204722"/>
  <pageSetup paperSize="9" scale="8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O142"/>
  <sheetViews>
    <sheetView showGridLines="0" workbookViewId="0">
      <selection activeCell="H141" sqref="H141"/>
    </sheetView>
  </sheetViews>
  <sheetFormatPr defaultRowHeight="11.25" x14ac:dyDescent="0.2"/>
  <cols>
    <col min="1" max="1" width="19.7109375" style="31" customWidth="1"/>
    <col min="2" max="2" width="7" style="31" bestFit="1" customWidth="1"/>
    <col min="3" max="3" width="18.7109375" style="31" customWidth="1"/>
    <col min="4" max="7" width="10.7109375" style="3" customWidth="1"/>
    <col min="8" max="8" width="12.7109375" style="3" customWidth="1"/>
    <col min="9" max="10" width="10.7109375" style="3" customWidth="1"/>
    <col min="11" max="11" width="12.7109375" style="3" customWidth="1"/>
    <col min="12" max="13" width="10.7109375" style="3" customWidth="1"/>
    <col min="14" max="15" width="9.140625" style="3"/>
    <col min="16" max="256" width="9.140625" style="31"/>
    <col min="257" max="257" width="19.7109375" style="31" customWidth="1"/>
    <col min="258" max="258" width="4.7109375" style="31" customWidth="1"/>
    <col min="259" max="259" width="18.7109375" style="31" customWidth="1"/>
    <col min="260" max="263" width="10.7109375" style="31" customWidth="1"/>
    <col min="264" max="264" width="12.7109375" style="31" customWidth="1"/>
    <col min="265" max="266" width="10.7109375" style="31" customWidth="1"/>
    <col min="267" max="267" width="12.7109375" style="31" customWidth="1"/>
    <col min="268" max="269" width="10.7109375" style="31" customWidth="1"/>
    <col min="270" max="512" width="9.140625" style="31"/>
    <col min="513" max="513" width="19.7109375" style="31" customWidth="1"/>
    <col min="514" max="514" width="4.7109375" style="31" customWidth="1"/>
    <col min="515" max="515" width="18.7109375" style="31" customWidth="1"/>
    <col min="516" max="519" width="10.7109375" style="31" customWidth="1"/>
    <col min="520" max="520" width="12.7109375" style="31" customWidth="1"/>
    <col min="521" max="522" width="10.7109375" style="31" customWidth="1"/>
    <col min="523" max="523" width="12.7109375" style="31" customWidth="1"/>
    <col min="524" max="525" width="10.7109375" style="31" customWidth="1"/>
    <col min="526" max="768" width="9.140625" style="31"/>
    <col min="769" max="769" width="19.7109375" style="31" customWidth="1"/>
    <col min="770" max="770" width="4.7109375" style="31" customWidth="1"/>
    <col min="771" max="771" width="18.7109375" style="31" customWidth="1"/>
    <col min="772" max="775" width="10.7109375" style="31" customWidth="1"/>
    <col min="776" max="776" width="12.7109375" style="31" customWidth="1"/>
    <col min="777" max="778" width="10.7109375" style="31" customWidth="1"/>
    <col min="779" max="779" width="12.7109375" style="31" customWidth="1"/>
    <col min="780" max="781" width="10.7109375" style="31" customWidth="1"/>
    <col min="782" max="1024" width="9.140625" style="31"/>
    <col min="1025" max="1025" width="19.7109375" style="31" customWidth="1"/>
    <col min="1026" max="1026" width="4.7109375" style="31" customWidth="1"/>
    <col min="1027" max="1027" width="18.7109375" style="31" customWidth="1"/>
    <col min="1028" max="1031" width="10.7109375" style="31" customWidth="1"/>
    <col min="1032" max="1032" width="12.7109375" style="31" customWidth="1"/>
    <col min="1033" max="1034" width="10.7109375" style="31" customWidth="1"/>
    <col min="1035" max="1035" width="12.7109375" style="31" customWidth="1"/>
    <col min="1036" max="1037" width="10.7109375" style="31" customWidth="1"/>
    <col min="1038" max="1280" width="9.140625" style="31"/>
    <col min="1281" max="1281" width="19.7109375" style="31" customWidth="1"/>
    <col min="1282" max="1282" width="4.7109375" style="31" customWidth="1"/>
    <col min="1283" max="1283" width="18.7109375" style="31" customWidth="1"/>
    <col min="1284" max="1287" width="10.7109375" style="31" customWidth="1"/>
    <col min="1288" max="1288" width="12.7109375" style="31" customWidth="1"/>
    <col min="1289" max="1290" width="10.7109375" style="31" customWidth="1"/>
    <col min="1291" max="1291" width="12.7109375" style="31" customWidth="1"/>
    <col min="1292" max="1293" width="10.7109375" style="31" customWidth="1"/>
    <col min="1294" max="1536" width="9.140625" style="31"/>
    <col min="1537" max="1537" width="19.7109375" style="31" customWidth="1"/>
    <col min="1538" max="1538" width="4.7109375" style="31" customWidth="1"/>
    <col min="1539" max="1539" width="18.7109375" style="31" customWidth="1"/>
    <col min="1540" max="1543" width="10.7109375" style="31" customWidth="1"/>
    <col min="1544" max="1544" width="12.7109375" style="31" customWidth="1"/>
    <col min="1545" max="1546" width="10.7109375" style="31" customWidth="1"/>
    <col min="1547" max="1547" width="12.7109375" style="31" customWidth="1"/>
    <col min="1548" max="1549" width="10.7109375" style="31" customWidth="1"/>
    <col min="1550" max="1792" width="9.140625" style="31"/>
    <col min="1793" max="1793" width="19.7109375" style="31" customWidth="1"/>
    <col min="1794" max="1794" width="4.7109375" style="31" customWidth="1"/>
    <col min="1795" max="1795" width="18.7109375" style="31" customWidth="1"/>
    <col min="1796" max="1799" width="10.7109375" style="31" customWidth="1"/>
    <col min="1800" max="1800" width="12.7109375" style="31" customWidth="1"/>
    <col min="1801" max="1802" width="10.7109375" style="31" customWidth="1"/>
    <col min="1803" max="1803" width="12.7109375" style="31" customWidth="1"/>
    <col min="1804" max="1805" width="10.7109375" style="31" customWidth="1"/>
    <col min="1806" max="2048" width="9.140625" style="31"/>
    <col min="2049" max="2049" width="19.7109375" style="31" customWidth="1"/>
    <col min="2050" max="2050" width="4.7109375" style="31" customWidth="1"/>
    <col min="2051" max="2051" width="18.7109375" style="31" customWidth="1"/>
    <col min="2052" max="2055" width="10.7109375" style="31" customWidth="1"/>
    <col min="2056" max="2056" width="12.7109375" style="31" customWidth="1"/>
    <col min="2057" max="2058" width="10.7109375" style="31" customWidth="1"/>
    <col min="2059" max="2059" width="12.7109375" style="31" customWidth="1"/>
    <col min="2060" max="2061" width="10.7109375" style="31" customWidth="1"/>
    <col min="2062" max="2304" width="9.140625" style="31"/>
    <col min="2305" max="2305" width="19.7109375" style="31" customWidth="1"/>
    <col min="2306" max="2306" width="4.7109375" style="31" customWidth="1"/>
    <col min="2307" max="2307" width="18.7109375" style="31" customWidth="1"/>
    <col min="2308" max="2311" width="10.7109375" style="31" customWidth="1"/>
    <col min="2312" max="2312" width="12.7109375" style="31" customWidth="1"/>
    <col min="2313" max="2314" width="10.7109375" style="31" customWidth="1"/>
    <col min="2315" max="2315" width="12.7109375" style="31" customWidth="1"/>
    <col min="2316" max="2317" width="10.7109375" style="31" customWidth="1"/>
    <col min="2318" max="2560" width="9.140625" style="31"/>
    <col min="2561" max="2561" width="19.7109375" style="31" customWidth="1"/>
    <col min="2562" max="2562" width="4.7109375" style="31" customWidth="1"/>
    <col min="2563" max="2563" width="18.7109375" style="31" customWidth="1"/>
    <col min="2564" max="2567" width="10.7109375" style="31" customWidth="1"/>
    <col min="2568" max="2568" width="12.7109375" style="31" customWidth="1"/>
    <col min="2569" max="2570" width="10.7109375" style="31" customWidth="1"/>
    <col min="2571" max="2571" width="12.7109375" style="31" customWidth="1"/>
    <col min="2572" max="2573" width="10.7109375" style="31" customWidth="1"/>
    <col min="2574" max="2816" width="9.140625" style="31"/>
    <col min="2817" max="2817" width="19.7109375" style="31" customWidth="1"/>
    <col min="2818" max="2818" width="4.7109375" style="31" customWidth="1"/>
    <col min="2819" max="2819" width="18.7109375" style="31" customWidth="1"/>
    <col min="2820" max="2823" width="10.7109375" style="31" customWidth="1"/>
    <col min="2824" max="2824" width="12.7109375" style="31" customWidth="1"/>
    <col min="2825" max="2826" width="10.7109375" style="31" customWidth="1"/>
    <col min="2827" max="2827" width="12.7109375" style="31" customWidth="1"/>
    <col min="2828" max="2829" width="10.7109375" style="31" customWidth="1"/>
    <col min="2830" max="3072" width="9.140625" style="31"/>
    <col min="3073" max="3073" width="19.7109375" style="31" customWidth="1"/>
    <col min="3074" max="3074" width="4.7109375" style="31" customWidth="1"/>
    <col min="3075" max="3075" width="18.7109375" style="31" customWidth="1"/>
    <col min="3076" max="3079" width="10.7109375" style="31" customWidth="1"/>
    <col min="3080" max="3080" width="12.7109375" style="31" customWidth="1"/>
    <col min="3081" max="3082" width="10.7109375" style="31" customWidth="1"/>
    <col min="3083" max="3083" width="12.7109375" style="31" customWidth="1"/>
    <col min="3084" max="3085" width="10.7109375" style="31" customWidth="1"/>
    <col min="3086" max="3328" width="9.140625" style="31"/>
    <col min="3329" max="3329" width="19.7109375" style="31" customWidth="1"/>
    <col min="3330" max="3330" width="4.7109375" style="31" customWidth="1"/>
    <col min="3331" max="3331" width="18.7109375" style="31" customWidth="1"/>
    <col min="3332" max="3335" width="10.7109375" style="31" customWidth="1"/>
    <col min="3336" max="3336" width="12.7109375" style="31" customWidth="1"/>
    <col min="3337" max="3338" width="10.7109375" style="31" customWidth="1"/>
    <col min="3339" max="3339" width="12.7109375" style="31" customWidth="1"/>
    <col min="3340" max="3341" width="10.7109375" style="31" customWidth="1"/>
    <col min="3342" max="3584" width="9.140625" style="31"/>
    <col min="3585" max="3585" width="19.7109375" style="31" customWidth="1"/>
    <col min="3586" max="3586" width="4.7109375" style="31" customWidth="1"/>
    <col min="3587" max="3587" width="18.7109375" style="31" customWidth="1"/>
    <col min="3588" max="3591" width="10.7109375" style="31" customWidth="1"/>
    <col min="3592" max="3592" width="12.7109375" style="31" customWidth="1"/>
    <col min="3593" max="3594" width="10.7109375" style="31" customWidth="1"/>
    <col min="3595" max="3595" width="12.7109375" style="31" customWidth="1"/>
    <col min="3596" max="3597" width="10.7109375" style="31" customWidth="1"/>
    <col min="3598" max="3840" width="9.140625" style="31"/>
    <col min="3841" max="3841" width="19.7109375" style="31" customWidth="1"/>
    <col min="3842" max="3842" width="4.7109375" style="31" customWidth="1"/>
    <col min="3843" max="3843" width="18.7109375" style="31" customWidth="1"/>
    <col min="3844" max="3847" width="10.7109375" style="31" customWidth="1"/>
    <col min="3848" max="3848" width="12.7109375" style="31" customWidth="1"/>
    <col min="3849" max="3850" width="10.7109375" style="31" customWidth="1"/>
    <col min="3851" max="3851" width="12.7109375" style="31" customWidth="1"/>
    <col min="3852" max="3853" width="10.7109375" style="31" customWidth="1"/>
    <col min="3854" max="4096" width="9.140625" style="31"/>
    <col min="4097" max="4097" width="19.7109375" style="31" customWidth="1"/>
    <col min="4098" max="4098" width="4.7109375" style="31" customWidth="1"/>
    <col min="4099" max="4099" width="18.7109375" style="31" customWidth="1"/>
    <col min="4100" max="4103" width="10.7109375" style="31" customWidth="1"/>
    <col min="4104" max="4104" width="12.7109375" style="31" customWidth="1"/>
    <col min="4105" max="4106" width="10.7109375" style="31" customWidth="1"/>
    <col min="4107" max="4107" width="12.7109375" style="31" customWidth="1"/>
    <col min="4108" max="4109" width="10.7109375" style="31" customWidth="1"/>
    <col min="4110" max="4352" width="9.140625" style="31"/>
    <col min="4353" max="4353" width="19.7109375" style="31" customWidth="1"/>
    <col min="4354" max="4354" width="4.7109375" style="31" customWidth="1"/>
    <col min="4355" max="4355" width="18.7109375" style="31" customWidth="1"/>
    <col min="4356" max="4359" width="10.7109375" style="31" customWidth="1"/>
    <col min="4360" max="4360" width="12.7109375" style="31" customWidth="1"/>
    <col min="4361" max="4362" width="10.7109375" style="31" customWidth="1"/>
    <col min="4363" max="4363" width="12.7109375" style="31" customWidth="1"/>
    <col min="4364" max="4365" width="10.7109375" style="31" customWidth="1"/>
    <col min="4366" max="4608" width="9.140625" style="31"/>
    <col min="4609" max="4609" width="19.7109375" style="31" customWidth="1"/>
    <col min="4610" max="4610" width="4.7109375" style="31" customWidth="1"/>
    <col min="4611" max="4611" width="18.7109375" style="31" customWidth="1"/>
    <col min="4612" max="4615" width="10.7109375" style="31" customWidth="1"/>
    <col min="4616" max="4616" width="12.7109375" style="31" customWidth="1"/>
    <col min="4617" max="4618" width="10.7109375" style="31" customWidth="1"/>
    <col min="4619" max="4619" width="12.7109375" style="31" customWidth="1"/>
    <col min="4620" max="4621" width="10.7109375" style="31" customWidth="1"/>
    <col min="4622" max="4864" width="9.140625" style="31"/>
    <col min="4865" max="4865" width="19.7109375" style="31" customWidth="1"/>
    <col min="4866" max="4866" width="4.7109375" style="31" customWidth="1"/>
    <col min="4867" max="4867" width="18.7109375" style="31" customWidth="1"/>
    <col min="4868" max="4871" width="10.7109375" style="31" customWidth="1"/>
    <col min="4872" max="4872" width="12.7109375" style="31" customWidth="1"/>
    <col min="4873" max="4874" width="10.7109375" style="31" customWidth="1"/>
    <col min="4875" max="4875" width="12.7109375" style="31" customWidth="1"/>
    <col min="4876" max="4877" width="10.7109375" style="31" customWidth="1"/>
    <col min="4878" max="5120" width="9.140625" style="31"/>
    <col min="5121" max="5121" width="19.7109375" style="31" customWidth="1"/>
    <col min="5122" max="5122" width="4.7109375" style="31" customWidth="1"/>
    <col min="5123" max="5123" width="18.7109375" style="31" customWidth="1"/>
    <col min="5124" max="5127" width="10.7109375" style="31" customWidth="1"/>
    <col min="5128" max="5128" width="12.7109375" style="31" customWidth="1"/>
    <col min="5129" max="5130" width="10.7109375" style="31" customWidth="1"/>
    <col min="5131" max="5131" width="12.7109375" style="31" customWidth="1"/>
    <col min="5132" max="5133" width="10.7109375" style="31" customWidth="1"/>
    <col min="5134" max="5376" width="9.140625" style="31"/>
    <col min="5377" max="5377" width="19.7109375" style="31" customWidth="1"/>
    <col min="5378" max="5378" width="4.7109375" style="31" customWidth="1"/>
    <col min="5379" max="5379" width="18.7109375" style="31" customWidth="1"/>
    <col min="5380" max="5383" width="10.7109375" style="31" customWidth="1"/>
    <col min="5384" max="5384" width="12.7109375" style="31" customWidth="1"/>
    <col min="5385" max="5386" width="10.7109375" style="31" customWidth="1"/>
    <col min="5387" max="5387" width="12.7109375" style="31" customWidth="1"/>
    <col min="5388" max="5389" width="10.7109375" style="31" customWidth="1"/>
    <col min="5390" max="5632" width="9.140625" style="31"/>
    <col min="5633" max="5633" width="19.7109375" style="31" customWidth="1"/>
    <col min="5634" max="5634" width="4.7109375" style="31" customWidth="1"/>
    <col min="5635" max="5635" width="18.7109375" style="31" customWidth="1"/>
    <col min="5636" max="5639" width="10.7109375" style="31" customWidth="1"/>
    <col min="5640" max="5640" width="12.7109375" style="31" customWidth="1"/>
    <col min="5641" max="5642" width="10.7109375" style="31" customWidth="1"/>
    <col min="5643" max="5643" width="12.7109375" style="31" customWidth="1"/>
    <col min="5644" max="5645" width="10.7109375" style="31" customWidth="1"/>
    <col min="5646" max="5888" width="9.140625" style="31"/>
    <col min="5889" max="5889" width="19.7109375" style="31" customWidth="1"/>
    <col min="5890" max="5890" width="4.7109375" style="31" customWidth="1"/>
    <col min="5891" max="5891" width="18.7109375" style="31" customWidth="1"/>
    <col min="5892" max="5895" width="10.7109375" style="31" customWidth="1"/>
    <col min="5896" max="5896" width="12.7109375" style="31" customWidth="1"/>
    <col min="5897" max="5898" width="10.7109375" style="31" customWidth="1"/>
    <col min="5899" max="5899" width="12.7109375" style="31" customWidth="1"/>
    <col min="5900" max="5901" width="10.7109375" style="31" customWidth="1"/>
    <col min="5902" max="6144" width="9.140625" style="31"/>
    <col min="6145" max="6145" width="19.7109375" style="31" customWidth="1"/>
    <col min="6146" max="6146" width="4.7109375" style="31" customWidth="1"/>
    <col min="6147" max="6147" width="18.7109375" style="31" customWidth="1"/>
    <col min="6148" max="6151" width="10.7109375" style="31" customWidth="1"/>
    <col min="6152" max="6152" width="12.7109375" style="31" customWidth="1"/>
    <col min="6153" max="6154" width="10.7109375" style="31" customWidth="1"/>
    <col min="6155" max="6155" width="12.7109375" style="31" customWidth="1"/>
    <col min="6156" max="6157" width="10.7109375" style="31" customWidth="1"/>
    <col min="6158" max="6400" width="9.140625" style="31"/>
    <col min="6401" max="6401" width="19.7109375" style="31" customWidth="1"/>
    <col min="6402" max="6402" width="4.7109375" style="31" customWidth="1"/>
    <col min="6403" max="6403" width="18.7109375" style="31" customWidth="1"/>
    <col min="6404" max="6407" width="10.7109375" style="31" customWidth="1"/>
    <col min="6408" max="6408" width="12.7109375" style="31" customWidth="1"/>
    <col min="6409" max="6410" width="10.7109375" style="31" customWidth="1"/>
    <col min="6411" max="6411" width="12.7109375" style="31" customWidth="1"/>
    <col min="6412" max="6413" width="10.7109375" style="31" customWidth="1"/>
    <col min="6414" max="6656" width="9.140625" style="31"/>
    <col min="6657" max="6657" width="19.7109375" style="31" customWidth="1"/>
    <col min="6658" max="6658" width="4.7109375" style="31" customWidth="1"/>
    <col min="6659" max="6659" width="18.7109375" style="31" customWidth="1"/>
    <col min="6660" max="6663" width="10.7109375" style="31" customWidth="1"/>
    <col min="6664" max="6664" width="12.7109375" style="31" customWidth="1"/>
    <col min="6665" max="6666" width="10.7109375" style="31" customWidth="1"/>
    <col min="6667" max="6667" width="12.7109375" style="31" customWidth="1"/>
    <col min="6668" max="6669" width="10.7109375" style="31" customWidth="1"/>
    <col min="6670" max="6912" width="9.140625" style="31"/>
    <col min="6913" max="6913" width="19.7109375" style="31" customWidth="1"/>
    <col min="6914" max="6914" width="4.7109375" style="31" customWidth="1"/>
    <col min="6915" max="6915" width="18.7109375" style="31" customWidth="1"/>
    <col min="6916" max="6919" width="10.7109375" style="31" customWidth="1"/>
    <col min="6920" max="6920" width="12.7109375" style="31" customWidth="1"/>
    <col min="6921" max="6922" width="10.7109375" style="31" customWidth="1"/>
    <col min="6923" max="6923" width="12.7109375" style="31" customWidth="1"/>
    <col min="6924" max="6925" width="10.7109375" style="31" customWidth="1"/>
    <col min="6926" max="7168" width="9.140625" style="31"/>
    <col min="7169" max="7169" width="19.7109375" style="31" customWidth="1"/>
    <col min="7170" max="7170" width="4.7109375" style="31" customWidth="1"/>
    <col min="7171" max="7171" width="18.7109375" style="31" customWidth="1"/>
    <col min="7172" max="7175" width="10.7109375" style="31" customWidth="1"/>
    <col min="7176" max="7176" width="12.7109375" style="31" customWidth="1"/>
    <col min="7177" max="7178" width="10.7109375" style="31" customWidth="1"/>
    <col min="7179" max="7179" width="12.7109375" style="31" customWidth="1"/>
    <col min="7180" max="7181" width="10.7109375" style="31" customWidth="1"/>
    <col min="7182" max="7424" width="9.140625" style="31"/>
    <col min="7425" max="7425" width="19.7109375" style="31" customWidth="1"/>
    <col min="7426" max="7426" width="4.7109375" style="31" customWidth="1"/>
    <col min="7427" max="7427" width="18.7109375" style="31" customWidth="1"/>
    <col min="7428" max="7431" width="10.7109375" style="31" customWidth="1"/>
    <col min="7432" max="7432" width="12.7109375" style="31" customWidth="1"/>
    <col min="7433" max="7434" width="10.7109375" style="31" customWidth="1"/>
    <col min="7435" max="7435" width="12.7109375" style="31" customWidth="1"/>
    <col min="7436" max="7437" width="10.7109375" style="31" customWidth="1"/>
    <col min="7438" max="7680" width="9.140625" style="31"/>
    <col min="7681" max="7681" width="19.7109375" style="31" customWidth="1"/>
    <col min="7682" max="7682" width="4.7109375" style="31" customWidth="1"/>
    <col min="7683" max="7683" width="18.7109375" style="31" customWidth="1"/>
    <col min="7684" max="7687" width="10.7109375" style="31" customWidth="1"/>
    <col min="7688" max="7688" width="12.7109375" style="31" customWidth="1"/>
    <col min="7689" max="7690" width="10.7109375" style="31" customWidth="1"/>
    <col min="7691" max="7691" width="12.7109375" style="31" customWidth="1"/>
    <col min="7692" max="7693" width="10.7109375" style="31" customWidth="1"/>
    <col min="7694" max="7936" width="9.140625" style="31"/>
    <col min="7937" max="7937" width="19.7109375" style="31" customWidth="1"/>
    <col min="7938" max="7938" width="4.7109375" style="31" customWidth="1"/>
    <col min="7939" max="7939" width="18.7109375" style="31" customWidth="1"/>
    <col min="7940" max="7943" width="10.7109375" style="31" customWidth="1"/>
    <col min="7944" max="7944" width="12.7109375" style="31" customWidth="1"/>
    <col min="7945" max="7946" width="10.7109375" style="31" customWidth="1"/>
    <col min="7947" max="7947" width="12.7109375" style="31" customWidth="1"/>
    <col min="7948" max="7949" width="10.7109375" style="31" customWidth="1"/>
    <col min="7950" max="8192" width="9.140625" style="31"/>
    <col min="8193" max="8193" width="19.7109375" style="31" customWidth="1"/>
    <col min="8194" max="8194" width="4.7109375" style="31" customWidth="1"/>
    <col min="8195" max="8195" width="18.7109375" style="31" customWidth="1"/>
    <col min="8196" max="8199" width="10.7109375" style="31" customWidth="1"/>
    <col min="8200" max="8200" width="12.7109375" style="31" customWidth="1"/>
    <col min="8201" max="8202" width="10.7109375" style="31" customWidth="1"/>
    <col min="8203" max="8203" width="12.7109375" style="31" customWidth="1"/>
    <col min="8204" max="8205" width="10.7109375" style="31" customWidth="1"/>
    <col min="8206" max="8448" width="9.140625" style="31"/>
    <col min="8449" max="8449" width="19.7109375" style="31" customWidth="1"/>
    <col min="8450" max="8450" width="4.7109375" style="31" customWidth="1"/>
    <col min="8451" max="8451" width="18.7109375" style="31" customWidth="1"/>
    <col min="8452" max="8455" width="10.7109375" style="31" customWidth="1"/>
    <col min="8456" max="8456" width="12.7109375" style="31" customWidth="1"/>
    <col min="8457" max="8458" width="10.7109375" style="31" customWidth="1"/>
    <col min="8459" max="8459" width="12.7109375" style="31" customWidth="1"/>
    <col min="8460" max="8461" width="10.7109375" style="31" customWidth="1"/>
    <col min="8462" max="8704" width="9.140625" style="31"/>
    <col min="8705" max="8705" width="19.7109375" style="31" customWidth="1"/>
    <col min="8706" max="8706" width="4.7109375" style="31" customWidth="1"/>
    <col min="8707" max="8707" width="18.7109375" style="31" customWidth="1"/>
    <col min="8708" max="8711" width="10.7109375" style="31" customWidth="1"/>
    <col min="8712" max="8712" width="12.7109375" style="31" customWidth="1"/>
    <col min="8713" max="8714" width="10.7109375" style="31" customWidth="1"/>
    <col min="8715" max="8715" width="12.7109375" style="31" customWidth="1"/>
    <col min="8716" max="8717" width="10.7109375" style="31" customWidth="1"/>
    <col min="8718" max="8960" width="9.140625" style="31"/>
    <col min="8961" max="8961" width="19.7109375" style="31" customWidth="1"/>
    <col min="8962" max="8962" width="4.7109375" style="31" customWidth="1"/>
    <col min="8963" max="8963" width="18.7109375" style="31" customWidth="1"/>
    <col min="8964" max="8967" width="10.7109375" style="31" customWidth="1"/>
    <col min="8968" max="8968" width="12.7109375" style="31" customWidth="1"/>
    <col min="8969" max="8970" width="10.7109375" style="31" customWidth="1"/>
    <col min="8971" max="8971" width="12.7109375" style="31" customWidth="1"/>
    <col min="8972" max="8973" width="10.7109375" style="31" customWidth="1"/>
    <col min="8974" max="9216" width="9.140625" style="31"/>
    <col min="9217" max="9217" width="19.7109375" style="31" customWidth="1"/>
    <col min="9218" max="9218" width="4.7109375" style="31" customWidth="1"/>
    <col min="9219" max="9219" width="18.7109375" style="31" customWidth="1"/>
    <col min="9220" max="9223" width="10.7109375" style="31" customWidth="1"/>
    <col min="9224" max="9224" width="12.7109375" style="31" customWidth="1"/>
    <col min="9225" max="9226" width="10.7109375" style="31" customWidth="1"/>
    <col min="9227" max="9227" width="12.7109375" style="31" customWidth="1"/>
    <col min="9228" max="9229" width="10.7109375" style="31" customWidth="1"/>
    <col min="9230" max="9472" width="9.140625" style="31"/>
    <col min="9473" max="9473" width="19.7109375" style="31" customWidth="1"/>
    <col min="9474" max="9474" width="4.7109375" style="31" customWidth="1"/>
    <col min="9475" max="9475" width="18.7109375" style="31" customWidth="1"/>
    <col min="9476" max="9479" width="10.7109375" style="31" customWidth="1"/>
    <col min="9480" max="9480" width="12.7109375" style="31" customWidth="1"/>
    <col min="9481" max="9482" width="10.7109375" style="31" customWidth="1"/>
    <col min="9483" max="9483" width="12.7109375" style="31" customWidth="1"/>
    <col min="9484" max="9485" width="10.7109375" style="31" customWidth="1"/>
    <col min="9486" max="9728" width="9.140625" style="31"/>
    <col min="9729" max="9729" width="19.7109375" style="31" customWidth="1"/>
    <col min="9730" max="9730" width="4.7109375" style="31" customWidth="1"/>
    <col min="9731" max="9731" width="18.7109375" style="31" customWidth="1"/>
    <col min="9732" max="9735" width="10.7109375" style="31" customWidth="1"/>
    <col min="9736" max="9736" width="12.7109375" style="31" customWidth="1"/>
    <col min="9737" max="9738" width="10.7109375" style="31" customWidth="1"/>
    <col min="9739" max="9739" width="12.7109375" style="31" customWidth="1"/>
    <col min="9740" max="9741" width="10.7109375" style="31" customWidth="1"/>
    <col min="9742" max="9984" width="9.140625" style="31"/>
    <col min="9985" max="9985" width="19.7109375" style="31" customWidth="1"/>
    <col min="9986" max="9986" width="4.7109375" style="31" customWidth="1"/>
    <col min="9987" max="9987" width="18.7109375" style="31" customWidth="1"/>
    <col min="9988" max="9991" width="10.7109375" style="31" customWidth="1"/>
    <col min="9992" max="9992" width="12.7109375" style="31" customWidth="1"/>
    <col min="9993" max="9994" width="10.7109375" style="31" customWidth="1"/>
    <col min="9995" max="9995" width="12.7109375" style="31" customWidth="1"/>
    <col min="9996" max="9997" width="10.7109375" style="31" customWidth="1"/>
    <col min="9998" max="10240" width="9.140625" style="31"/>
    <col min="10241" max="10241" width="19.7109375" style="31" customWidth="1"/>
    <col min="10242" max="10242" width="4.7109375" style="31" customWidth="1"/>
    <col min="10243" max="10243" width="18.7109375" style="31" customWidth="1"/>
    <col min="10244" max="10247" width="10.7109375" style="31" customWidth="1"/>
    <col min="10248" max="10248" width="12.7109375" style="31" customWidth="1"/>
    <col min="10249" max="10250" width="10.7109375" style="31" customWidth="1"/>
    <col min="10251" max="10251" width="12.7109375" style="31" customWidth="1"/>
    <col min="10252" max="10253" width="10.7109375" style="31" customWidth="1"/>
    <col min="10254" max="10496" width="9.140625" style="31"/>
    <col min="10497" max="10497" width="19.7109375" style="31" customWidth="1"/>
    <col min="10498" max="10498" width="4.7109375" style="31" customWidth="1"/>
    <col min="10499" max="10499" width="18.7109375" style="31" customWidth="1"/>
    <col min="10500" max="10503" width="10.7109375" style="31" customWidth="1"/>
    <col min="10504" max="10504" width="12.7109375" style="31" customWidth="1"/>
    <col min="10505" max="10506" width="10.7109375" style="31" customWidth="1"/>
    <col min="10507" max="10507" width="12.7109375" style="31" customWidth="1"/>
    <col min="10508" max="10509" width="10.7109375" style="31" customWidth="1"/>
    <col min="10510" max="10752" width="9.140625" style="31"/>
    <col min="10753" max="10753" width="19.7109375" style="31" customWidth="1"/>
    <col min="10754" max="10754" width="4.7109375" style="31" customWidth="1"/>
    <col min="10755" max="10755" width="18.7109375" style="31" customWidth="1"/>
    <col min="10756" max="10759" width="10.7109375" style="31" customWidth="1"/>
    <col min="10760" max="10760" width="12.7109375" style="31" customWidth="1"/>
    <col min="10761" max="10762" width="10.7109375" style="31" customWidth="1"/>
    <col min="10763" max="10763" width="12.7109375" style="31" customWidth="1"/>
    <col min="10764" max="10765" width="10.7109375" style="31" customWidth="1"/>
    <col min="10766" max="11008" width="9.140625" style="31"/>
    <col min="11009" max="11009" width="19.7109375" style="31" customWidth="1"/>
    <col min="11010" max="11010" width="4.7109375" style="31" customWidth="1"/>
    <col min="11011" max="11011" width="18.7109375" style="31" customWidth="1"/>
    <col min="11012" max="11015" width="10.7109375" style="31" customWidth="1"/>
    <col min="11016" max="11016" width="12.7109375" style="31" customWidth="1"/>
    <col min="11017" max="11018" width="10.7109375" style="31" customWidth="1"/>
    <col min="11019" max="11019" width="12.7109375" style="31" customWidth="1"/>
    <col min="11020" max="11021" width="10.7109375" style="31" customWidth="1"/>
    <col min="11022" max="11264" width="9.140625" style="31"/>
    <col min="11265" max="11265" width="19.7109375" style="31" customWidth="1"/>
    <col min="11266" max="11266" width="4.7109375" style="31" customWidth="1"/>
    <col min="11267" max="11267" width="18.7109375" style="31" customWidth="1"/>
    <col min="11268" max="11271" width="10.7109375" style="31" customWidth="1"/>
    <col min="11272" max="11272" width="12.7109375" style="31" customWidth="1"/>
    <col min="11273" max="11274" width="10.7109375" style="31" customWidth="1"/>
    <col min="11275" max="11275" width="12.7109375" style="31" customWidth="1"/>
    <col min="11276" max="11277" width="10.7109375" style="31" customWidth="1"/>
    <col min="11278" max="11520" width="9.140625" style="31"/>
    <col min="11521" max="11521" width="19.7109375" style="31" customWidth="1"/>
    <col min="11522" max="11522" width="4.7109375" style="31" customWidth="1"/>
    <col min="11523" max="11523" width="18.7109375" style="31" customWidth="1"/>
    <col min="11524" max="11527" width="10.7109375" style="31" customWidth="1"/>
    <col min="11528" max="11528" width="12.7109375" style="31" customWidth="1"/>
    <col min="11529" max="11530" width="10.7109375" style="31" customWidth="1"/>
    <col min="11531" max="11531" width="12.7109375" style="31" customWidth="1"/>
    <col min="11532" max="11533" width="10.7109375" style="31" customWidth="1"/>
    <col min="11534" max="11776" width="9.140625" style="31"/>
    <col min="11777" max="11777" width="19.7109375" style="31" customWidth="1"/>
    <col min="11778" max="11778" width="4.7109375" style="31" customWidth="1"/>
    <col min="11779" max="11779" width="18.7109375" style="31" customWidth="1"/>
    <col min="11780" max="11783" width="10.7109375" style="31" customWidth="1"/>
    <col min="11784" max="11784" width="12.7109375" style="31" customWidth="1"/>
    <col min="11785" max="11786" width="10.7109375" style="31" customWidth="1"/>
    <col min="11787" max="11787" width="12.7109375" style="31" customWidth="1"/>
    <col min="11788" max="11789" width="10.7109375" style="31" customWidth="1"/>
    <col min="11790" max="12032" width="9.140625" style="31"/>
    <col min="12033" max="12033" width="19.7109375" style="31" customWidth="1"/>
    <col min="12034" max="12034" width="4.7109375" style="31" customWidth="1"/>
    <col min="12035" max="12035" width="18.7109375" style="31" customWidth="1"/>
    <col min="12036" max="12039" width="10.7109375" style="31" customWidth="1"/>
    <col min="12040" max="12040" width="12.7109375" style="31" customWidth="1"/>
    <col min="12041" max="12042" width="10.7109375" style="31" customWidth="1"/>
    <col min="12043" max="12043" width="12.7109375" style="31" customWidth="1"/>
    <col min="12044" max="12045" width="10.7109375" style="31" customWidth="1"/>
    <col min="12046" max="12288" width="9.140625" style="31"/>
    <col min="12289" max="12289" width="19.7109375" style="31" customWidth="1"/>
    <col min="12290" max="12290" width="4.7109375" style="31" customWidth="1"/>
    <col min="12291" max="12291" width="18.7109375" style="31" customWidth="1"/>
    <col min="12292" max="12295" width="10.7109375" style="31" customWidth="1"/>
    <col min="12296" max="12296" width="12.7109375" style="31" customWidth="1"/>
    <col min="12297" max="12298" width="10.7109375" style="31" customWidth="1"/>
    <col min="12299" max="12299" width="12.7109375" style="31" customWidth="1"/>
    <col min="12300" max="12301" width="10.7109375" style="31" customWidth="1"/>
    <col min="12302" max="12544" width="9.140625" style="31"/>
    <col min="12545" max="12545" width="19.7109375" style="31" customWidth="1"/>
    <col min="12546" max="12546" width="4.7109375" style="31" customWidth="1"/>
    <col min="12547" max="12547" width="18.7109375" style="31" customWidth="1"/>
    <col min="12548" max="12551" width="10.7109375" style="31" customWidth="1"/>
    <col min="12552" max="12552" width="12.7109375" style="31" customWidth="1"/>
    <col min="12553" max="12554" width="10.7109375" style="31" customWidth="1"/>
    <col min="12555" max="12555" width="12.7109375" style="31" customWidth="1"/>
    <col min="12556" max="12557" width="10.7109375" style="31" customWidth="1"/>
    <col min="12558" max="12800" width="9.140625" style="31"/>
    <col min="12801" max="12801" width="19.7109375" style="31" customWidth="1"/>
    <col min="12802" max="12802" width="4.7109375" style="31" customWidth="1"/>
    <col min="12803" max="12803" width="18.7109375" style="31" customWidth="1"/>
    <col min="12804" max="12807" width="10.7109375" style="31" customWidth="1"/>
    <col min="12808" max="12808" width="12.7109375" style="31" customWidth="1"/>
    <col min="12809" max="12810" width="10.7109375" style="31" customWidth="1"/>
    <col min="12811" max="12811" width="12.7109375" style="31" customWidth="1"/>
    <col min="12812" max="12813" width="10.7109375" style="31" customWidth="1"/>
    <col min="12814" max="13056" width="9.140625" style="31"/>
    <col min="13057" max="13057" width="19.7109375" style="31" customWidth="1"/>
    <col min="13058" max="13058" width="4.7109375" style="31" customWidth="1"/>
    <col min="13059" max="13059" width="18.7109375" style="31" customWidth="1"/>
    <col min="13060" max="13063" width="10.7109375" style="31" customWidth="1"/>
    <col min="13064" max="13064" width="12.7109375" style="31" customWidth="1"/>
    <col min="13065" max="13066" width="10.7109375" style="31" customWidth="1"/>
    <col min="13067" max="13067" width="12.7109375" style="31" customWidth="1"/>
    <col min="13068" max="13069" width="10.7109375" style="31" customWidth="1"/>
    <col min="13070" max="13312" width="9.140625" style="31"/>
    <col min="13313" max="13313" width="19.7109375" style="31" customWidth="1"/>
    <col min="13314" max="13314" width="4.7109375" style="31" customWidth="1"/>
    <col min="13315" max="13315" width="18.7109375" style="31" customWidth="1"/>
    <col min="13316" max="13319" width="10.7109375" style="31" customWidth="1"/>
    <col min="13320" max="13320" width="12.7109375" style="31" customWidth="1"/>
    <col min="13321" max="13322" width="10.7109375" style="31" customWidth="1"/>
    <col min="13323" max="13323" width="12.7109375" style="31" customWidth="1"/>
    <col min="13324" max="13325" width="10.7109375" style="31" customWidth="1"/>
    <col min="13326" max="13568" width="9.140625" style="31"/>
    <col min="13569" max="13569" width="19.7109375" style="31" customWidth="1"/>
    <col min="13570" max="13570" width="4.7109375" style="31" customWidth="1"/>
    <col min="13571" max="13571" width="18.7109375" style="31" customWidth="1"/>
    <col min="13572" max="13575" width="10.7109375" style="31" customWidth="1"/>
    <col min="13576" max="13576" width="12.7109375" style="31" customWidth="1"/>
    <col min="13577" max="13578" width="10.7109375" style="31" customWidth="1"/>
    <col min="13579" max="13579" width="12.7109375" style="31" customWidth="1"/>
    <col min="13580" max="13581" width="10.7109375" style="31" customWidth="1"/>
    <col min="13582" max="13824" width="9.140625" style="31"/>
    <col min="13825" max="13825" width="19.7109375" style="31" customWidth="1"/>
    <col min="13826" max="13826" width="4.7109375" style="31" customWidth="1"/>
    <col min="13827" max="13827" width="18.7109375" style="31" customWidth="1"/>
    <col min="13828" max="13831" width="10.7109375" style="31" customWidth="1"/>
    <col min="13832" max="13832" width="12.7109375" style="31" customWidth="1"/>
    <col min="13833" max="13834" width="10.7109375" style="31" customWidth="1"/>
    <col min="13835" max="13835" width="12.7109375" style="31" customWidth="1"/>
    <col min="13836" max="13837" width="10.7109375" style="31" customWidth="1"/>
    <col min="13838" max="14080" width="9.140625" style="31"/>
    <col min="14081" max="14081" width="19.7109375" style="31" customWidth="1"/>
    <col min="14082" max="14082" width="4.7109375" style="31" customWidth="1"/>
    <col min="14083" max="14083" width="18.7109375" style="31" customWidth="1"/>
    <col min="14084" max="14087" width="10.7109375" style="31" customWidth="1"/>
    <col min="14088" max="14088" width="12.7109375" style="31" customWidth="1"/>
    <col min="14089" max="14090" width="10.7109375" style="31" customWidth="1"/>
    <col min="14091" max="14091" width="12.7109375" style="31" customWidth="1"/>
    <col min="14092" max="14093" width="10.7109375" style="31" customWidth="1"/>
    <col min="14094" max="14336" width="9.140625" style="31"/>
    <col min="14337" max="14337" width="19.7109375" style="31" customWidth="1"/>
    <col min="14338" max="14338" width="4.7109375" style="31" customWidth="1"/>
    <col min="14339" max="14339" width="18.7109375" style="31" customWidth="1"/>
    <col min="14340" max="14343" width="10.7109375" style="31" customWidth="1"/>
    <col min="14344" max="14344" width="12.7109375" style="31" customWidth="1"/>
    <col min="14345" max="14346" width="10.7109375" style="31" customWidth="1"/>
    <col min="14347" max="14347" width="12.7109375" style="31" customWidth="1"/>
    <col min="14348" max="14349" width="10.7109375" style="31" customWidth="1"/>
    <col min="14350" max="14592" width="9.140625" style="31"/>
    <col min="14593" max="14593" width="19.7109375" style="31" customWidth="1"/>
    <col min="14594" max="14594" width="4.7109375" style="31" customWidth="1"/>
    <col min="14595" max="14595" width="18.7109375" style="31" customWidth="1"/>
    <col min="14596" max="14599" width="10.7109375" style="31" customWidth="1"/>
    <col min="14600" max="14600" width="12.7109375" style="31" customWidth="1"/>
    <col min="14601" max="14602" width="10.7109375" style="31" customWidth="1"/>
    <col min="14603" max="14603" width="12.7109375" style="31" customWidth="1"/>
    <col min="14604" max="14605" width="10.7109375" style="31" customWidth="1"/>
    <col min="14606" max="14848" width="9.140625" style="31"/>
    <col min="14849" max="14849" width="19.7109375" style="31" customWidth="1"/>
    <col min="14850" max="14850" width="4.7109375" style="31" customWidth="1"/>
    <col min="14851" max="14851" width="18.7109375" style="31" customWidth="1"/>
    <col min="14852" max="14855" width="10.7109375" style="31" customWidth="1"/>
    <col min="14856" max="14856" width="12.7109375" style="31" customWidth="1"/>
    <col min="14857" max="14858" width="10.7109375" style="31" customWidth="1"/>
    <col min="14859" max="14859" width="12.7109375" style="31" customWidth="1"/>
    <col min="14860" max="14861" width="10.7109375" style="31" customWidth="1"/>
    <col min="14862" max="15104" width="9.140625" style="31"/>
    <col min="15105" max="15105" width="19.7109375" style="31" customWidth="1"/>
    <col min="15106" max="15106" width="4.7109375" style="31" customWidth="1"/>
    <col min="15107" max="15107" width="18.7109375" style="31" customWidth="1"/>
    <col min="15108" max="15111" width="10.7109375" style="31" customWidth="1"/>
    <col min="15112" max="15112" width="12.7109375" style="31" customWidth="1"/>
    <col min="15113" max="15114" width="10.7109375" style="31" customWidth="1"/>
    <col min="15115" max="15115" width="12.7109375" style="31" customWidth="1"/>
    <col min="15116" max="15117" width="10.7109375" style="31" customWidth="1"/>
    <col min="15118" max="15360" width="9.140625" style="31"/>
    <col min="15361" max="15361" width="19.7109375" style="31" customWidth="1"/>
    <col min="15362" max="15362" width="4.7109375" style="31" customWidth="1"/>
    <col min="15363" max="15363" width="18.7109375" style="31" customWidth="1"/>
    <col min="15364" max="15367" width="10.7109375" style="31" customWidth="1"/>
    <col min="15368" max="15368" width="12.7109375" style="31" customWidth="1"/>
    <col min="15369" max="15370" width="10.7109375" style="31" customWidth="1"/>
    <col min="15371" max="15371" width="12.7109375" style="31" customWidth="1"/>
    <col min="15372" max="15373" width="10.7109375" style="31" customWidth="1"/>
    <col min="15374" max="15616" width="9.140625" style="31"/>
    <col min="15617" max="15617" width="19.7109375" style="31" customWidth="1"/>
    <col min="15618" max="15618" width="4.7109375" style="31" customWidth="1"/>
    <col min="15619" max="15619" width="18.7109375" style="31" customWidth="1"/>
    <col min="15620" max="15623" width="10.7109375" style="31" customWidth="1"/>
    <col min="15624" max="15624" width="12.7109375" style="31" customWidth="1"/>
    <col min="15625" max="15626" width="10.7109375" style="31" customWidth="1"/>
    <col min="15627" max="15627" width="12.7109375" style="31" customWidth="1"/>
    <col min="15628" max="15629" width="10.7109375" style="31" customWidth="1"/>
    <col min="15630" max="15872" width="9.140625" style="31"/>
    <col min="15873" max="15873" width="19.7109375" style="31" customWidth="1"/>
    <col min="15874" max="15874" width="4.7109375" style="31" customWidth="1"/>
    <col min="15875" max="15875" width="18.7109375" style="31" customWidth="1"/>
    <col min="15876" max="15879" width="10.7109375" style="31" customWidth="1"/>
    <col min="15880" max="15880" width="12.7109375" style="31" customWidth="1"/>
    <col min="15881" max="15882" width="10.7109375" style="31" customWidth="1"/>
    <col min="15883" max="15883" width="12.7109375" style="31" customWidth="1"/>
    <col min="15884" max="15885" width="10.7109375" style="31" customWidth="1"/>
    <col min="15886" max="16128" width="9.140625" style="31"/>
    <col min="16129" max="16129" width="19.7109375" style="31" customWidth="1"/>
    <col min="16130" max="16130" width="4.7109375" style="31" customWidth="1"/>
    <col min="16131" max="16131" width="18.7109375" style="31" customWidth="1"/>
    <col min="16132" max="16135" width="10.7109375" style="31" customWidth="1"/>
    <col min="16136" max="16136" width="12.7109375" style="31" customWidth="1"/>
    <col min="16137" max="16138" width="10.7109375" style="31" customWidth="1"/>
    <col min="16139" max="16139" width="12.7109375" style="31" customWidth="1"/>
    <col min="16140" max="16141" width="10.7109375" style="31" customWidth="1"/>
    <col min="16142" max="16384" width="9.140625" style="31"/>
  </cols>
  <sheetData>
    <row r="1" spans="1:15" ht="15.75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5.75" x14ac:dyDescent="0.25">
      <c r="A2" s="1"/>
      <c r="B2" s="1"/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6.5" thickBot="1" x14ac:dyDescent="0.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s="1" customFormat="1" ht="16.5" thickBot="1" x14ac:dyDescent="0.3">
      <c r="A4" s="41" t="s">
        <v>87</v>
      </c>
      <c r="B4" s="42"/>
      <c r="C4" s="42"/>
      <c r="D4" s="43"/>
      <c r="E4" s="43"/>
      <c r="F4" s="43"/>
      <c r="G4" s="43"/>
      <c r="H4" s="43"/>
      <c r="I4" s="43"/>
      <c r="J4" s="43"/>
      <c r="K4" s="43"/>
      <c r="L4" s="43"/>
      <c r="M4" s="44"/>
      <c r="N4" s="2"/>
      <c r="O4" s="2"/>
    </row>
    <row r="5" spans="1:15" ht="13.5" customHeight="1" thickBot="1" x14ac:dyDescent="0.25">
      <c r="A5" s="8"/>
      <c r="B5" s="9"/>
      <c r="C5" s="10" t="s">
        <v>2</v>
      </c>
      <c r="D5" s="45" t="s">
        <v>3</v>
      </c>
      <c r="E5" s="46"/>
      <c r="F5" s="45" t="s">
        <v>4</v>
      </c>
      <c r="G5" s="47"/>
      <c r="H5" s="47"/>
      <c r="I5" s="46"/>
      <c r="J5" s="45" t="s">
        <v>5</v>
      </c>
      <c r="K5" s="46"/>
      <c r="L5" s="45" t="s">
        <v>3</v>
      </c>
      <c r="M5" s="46"/>
    </row>
    <row r="6" spans="1:15" ht="12" thickBot="1" x14ac:dyDescent="0.25">
      <c r="A6" s="11" t="s">
        <v>6</v>
      </c>
      <c r="B6" s="11" t="s">
        <v>7</v>
      </c>
      <c r="C6" s="11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4" t="s">
        <v>18</v>
      </c>
    </row>
    <row r="7" spans="1:15" x14ac:dyDescent="0.2">
      <c r="A7" s="11"/>
      <c r="B7" s="11" t="s">
        <v>19</v>
      </c>
      <c r="C7" s="11"/>
      <c r="D7" s="12" t="s">
        <v>19</v>
      </c>
      <c r="E7" s="12" t="s">
        <v>20</v>
      </c>
      <c r="F7" s="48" t="s">
        <v>21</v>
      </c>
      <c r="G7" s="49"/>
      <c r="H7" s="12"/>
      <c r="I7" s="12" t="s">
        <v>22</v>
      </c>
      <c r="J7" s="12"/>
      <c r="K7" s="12"/>
      <c r="L7" s="12" t="s">
        <v>23</v>
      </c>
      <c r="M7" s="14" t="s">
        <v>24</v>
      </c>
    </row>
    <row r="8" spans="1:15" ht="12" thickBot="1" x14ac:dyDescent="0.25">
      <c r="A8" s="15"/>
      <c r="B8" s="15"/>
      <c r="C8" s="15"/>
      <c r="D8" s="16" t="s">
        <v>25</v>
      </c>
      <c r="E8" s="16"/>
      <c r="F8" s="16"/>
      <c r="G8" s="17"/>
      <c r="H8" s="16" t="s">
        <v>26</v>
      </c>
      <c r="I8" s="16"/>
      <c r="J8" s="16" t="s">
        <v>21</v>
      </c>
      <c r="K8" s="16" t="s">
        <v>26</v>
      </c>
      <c r="L8" s="16" t="s">
        <v>27</v>
      </c>
      <c r="M8" s="18" t="s">
        <v>25</v>
      </c>
    </row>
    <row r="9" spans="1:15" ht="12" thickBot="1" x14ac:dyDescent="0.25">
      <c r="A9" s="4" t="s">
        <v>30</v>
      </c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5" ht="12" thickBot="1" x14ac:dyDescent="0.25">
      <c r="A10" s="24" t="s">
        <v>31</v>
      </c>
      <c r="B10" s="25" t="s">
        <v>90</v>
      </c>
      <c r="C10" s="25" t="s">
        <v>91</v>
      </c>
      <c r="D10" s="26">
        <v>211000</v>
      </c>
      <c r="E10" s="26">
        <v>0</v>
      </c>
      <c r="F10" s="26">
        <v>2500</v>
      </c>
      <c r="G10" s="26">
        <v>2500</v>
      </c>
      <c r="H10" s="26">
        <v>0</v>
      </c>
      <c r="I10" s="27">
        <f>IF(G10=0,"***",100*H10/G10)</f>
        <v>0</v>
      </c>
      <c r="J10" s="26"/>
      <c r="K10" s="26"/>
      <c r="L10" s="26">
        <v>0</v>
      </c>
      <c r="M10" s="28">
        <v>208500</v>
      </c>
    </row>
    <row r="11" spans="1:15" ht="12" thickBot="1" x14ac:dyDescent="0.25">
      <c r="A11" s="19" t="s">
        <v>39</v>
      </c>
      <c r="B11" s="20"/>
      <c r="C11" s="20"/>
      <c r="D11" s="21">
        <v>211000</v>
      </c>
      <c r="E11" s="21">
        <v>0</v>
      </c>
      <c r="F11" s="21">
        <v>2500</v>
      </c>
      <c r="G11" s="21">
        <v>2500</v>
      </c>
      <c r="H11" s="21">
        <v>0</v>
      </c>
      <c r="I11" s="22">
        <f>IF(G11=0,"***",100*H11/G11)</f>
        <v>0</v>
      </c>
      <c r="J11" s="21">
        <v>0</v>
      </c>
      <c r="K11" s="21">
        <v>0</v>
      </c>
      <c r="L11" s="21">
        <v>0</v>
      </c>
      <c r="M11" s="23">
        <v>208500</v>
      </c>
    </row>
    <row r="12" spans="1:15" ht="16.5" thickBot="1" x14ac:dyDescent="0.3">
      <c r="A12" s="1"/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5" ht="12" thickBot="1" x14ac:dyDescent="0.25">
      <c r="A13" s="4" t="s">
        <v>40</v>
      </c>
      <c r="B13" s="5"/>
      <c r="C13" s="5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1:15" x14ac:dyDescent="0.2">
      <c r="A14" s="24" t="s">
        <v>92</v>
      </c>
      <c r="B14" s="25" t="s">
        <v>93</v>
      </c>
      <c r="C14" s="25" t="s">
        <v>94</v>
      </c>
      <c r="D14" s="26">
        <v>120000</v>
      </c>
      <c r="E14" s="26">
        <v>59278.66</v>
      </c>
      <c r="F14" s="26">
        <v>7100</v>
      </c>
      <c r="G14" s="26">
        <v>20100</v>
      </c>
      <c r="H14" s="26">
        <v>0</v>
      </c>
      <c r="I14" s="27">
        <f t="shared" ref="I14:I77" si="0">IF(G14=0,"***",100*H14/G14)</f>
        <v>0</v>
      </c>
      <c r="J14" s="26"/>
      <c r="K14" s="26"/>
      <c r="L14" s="26">
        <v>0</v>
      </c>
      <c r="M14" s="28">
        <v>40621.35</v>
      </c>
    </row>
    <row r="15" spans="1:15" x14ac:dyDescent="0.2">
      <c r="A15" s="24" t="s">
        <v>92</v>
      </c>
      <c r="B15" s="25" t="s">
        <v>95</v>
      </c>
      <c r="C15" s="25" t="s">
        <v>96</v>
      </c>
      <c r="D15" s="26">
        <v>75082.83</v>
      </c>
      <c r="E15" s="26">
        <v>61277.7</v>
      </c>
      <c r="F15" s="26">
        <v>4000</v>
      </c>
      <c r="G15" s="26">
        <v>4000</v>
      </c>
      <c r="H15" s="26">
        <v>309.83999999999997</v>
      </c>
      <c r="I15" s="27">
        <f t="shared" si="0"/>
        <v>7.7459999999999987</v>
      </c>
      <c r="J15" s="26"/>
      <c r="K15" s="26"/>
      <c r="L15" s="26">
        <v>0</v>
      </c>
      <c r="M15" s="28">
        <v>9805.1299999999992</v>
      </c>
    </row>
    <row r="16" spans="1:15" x14ac:dyDescent="0.2">
      <c r="A16" s="24" t="s">
        <v>92</v>
      </c>
      <c r="B16" s="25" t="s">
        <v>97</v>
      </c>
      <c r="C16" s="25" t="s">
        <v>98</v>
      </c>
      <c r="D16" s="26">
        <v>150000</v>
      </c>
      <c r="E16" s="26">
        <v>5448.94</v>
      </c>
      <c r="F16" s="26">
        <v>2000</v>
      </c>
      <c r="G16" s="26">
        <v>10000</v>
      </c>
      <c r="H16" s="26">
        <v>944.21</v>
      </c>
      <c r="I16" s="27">
        <f t="shared" si="0"/>
        <v>9.4420999999999999</v>
      </c>
      <c r="J16" s="26"/>
      <c r="K16" s="26"/>
      <c r="L16" s="26">
        <v>0</v>
      </c>
      <c r="M16" s="28">
        <v>134551.06</v>
      </c>
    </row>
    <row r="17" spans="1:13" x14ac:dyDescent="0.2">
      <c r="A17" s="24" t="s">
        <v>92</v>
      </c>
      <c r="B17" s="25" t="s">
        <v>99</v>
      </c>
      <c r="C17" s="25" t="s">
        <v>100</v>
      </c>
      <c r="D17" s="26">
        <v>116808.75</v>
      </c>
      <c r="E17" s="26">
        <v>110709.73</v>
      </c>
      <c r="F17" s="26">
        <v>6000</v>
      </c>
      <c r="G17" s="26">
        <v>6000</v>
      </c>
      <c r="H17" s="26">
        <v>4130.05</v>
      </c>
      <c r="I17" s="27">
        <f t="shared" si="0"/>
        <v>68.834166666666661</v>
      </c>
      <c r="J17" s="26"/>
      <c r="K17" s="26"/>
      <c r="L17" s="26">
        <v>0</v>
      </c>
      <c r="M17" s="28">
        <v>99.02</v>
      </c>
    </row>
    <row r="18" spans="1:13" x14ac:dyDescent="0.2">
      <c r="A18" s="24" t="s">
        <v>92</v>
      </c>
      <c r="B18" s="25" t="s">
        <v>101</v>
      </c>
      <c r="C18" s="25" t="s">
        <v>102</v>
      </c>
      <c r="D18" s="26">
        <v>281549.45</v>
      </c>
      <c r="E18" s="26">
        <v>216861.21</v>
      </c>
      <c r="F18" s="26">
        <v>19000</v>
      </c>
      <c r="G18" s="26">
        <v>35000</v>
      </c>
      <c r="H18" s="26">
        <v>9052.8700000000008</v>
      </c>
      <c r="I18" s="27">
        <f t="shared" si="0"/>
        <v>25.86534285714286</v>
      </c>
      <c r="J18" s="26"/>
      <c r="K18" s="26"/>
      <c r="L18" s="26">
        <v>-14.2</v>
      </c>
      <c r="M18" s="28">
        <v>29702.44</v>
      </c>
    </row>
    <row r="19" spans="1:13" x14ac:dyDescent="0.2">
      <c r="A19" s="24" t="s">
        <v>92</v>
      </c>
      <c r="B19" s="25" t="s">
        <v>103</v>
      </c>
      <c r="C19" s="25" t="s">
        <v>104</v>
      </c>
      <c r="D19" s="26">
        <v>71714.740000000005</v>
      </c>
      <c r="E19" s="26">
        <v>21231.81</v>
      </c>
      <c r="F19" s="26">
        <v>5000</v>
      </c>
      <c r="G19" s="26">
        <v>7000</v>
      </c>
      <c r="H19" s="26">
        <v>4978.8599999999997</v>
      </c>
      <c r="I19" s="27">
        <f t="shared" si="0"/>
        <v>71.126571428571424</v>
      </c>
      <c r="J19" s="26"/>
      <c r="K19" s="26"/>
      <c r="L19" s="26">
        <v>0</v>
      </c>
      <c r="M19" s="28">
        <v>43482.93</v>
      </c>
    </row>
    <row r="20" spans="1:13" x14ac:dyDescent="0.2">
      <c r="A20" s="24" t="s">
        <v>92</v>
      </c>
      <c r="B20" s="25" t="s">
        <v>105</v>
      </c>
      <c r="C20" s="25" t="s">
        <v>106</v>
      </c>
      <c r="D20" s="26">
        <v>96421.73</v>
      </c>
      <c r="E20" s="26">
        <v>7198.4</v>
      </c>
      <c r="F20" s="26">
        <v>9500</v>
      </c>
      <c r="G20" s="26">
        <v>11471.2</v>
      </c>
      <c r="H20" s="26">
        <v>11249.55</v>
      </c>
      <c r="I20" s="27">
        <f t="shared" si="0"/>
        <v>98.067769718948313</v>
      </c>
      <c r="J20" s="26"/>
      <c r="K20" s="26"/>
      <c r="L20" s="26">
        <v>0</v>
      </c>
      <c r="M20" s="28">
        <v>77752.13</v>
      </c>
    </row>
    <row r="21" spans="1:13" x14ac:dyDescent="0.2">
      <c r="A21" s="24" t="s">
        <v>92</v>
      </c>
      <c r="B21" s="25" t="s">
        <v>107</v>
      </c>
      <c r="C21" s="25" t="s">
        <v>108</v>
      </c>
      <c r="D21" s="26">
        <v>53900</v>
      </c>
      <c r="E21" s="26">
        <v>45471.55</v>
      </c>
      <c r="F21" s="26">
        <v>8300</v>
      </c>
      <c r="G21" s="26">
        <v>8300</v>
      </c>
      <c r="H21" s="26">
        <v>80</v>
      </c>
      <c r="I21" s="27">
        <f t="shared" si="0"/>
        <v>0.96385542168674698</v>
      </c>
      <c r="J21" s="26"/>
      <c r="K21" s="26"/>
      <c r="L21" s="26">
        <v>0</v>
      </c>
      <c r="M21" s="28">
        <v>128.44999999999999</v>
      </c>
    </row>
    <row r="22" spans="1:13" x14ac:dyDescent="0.2">
      <c r="A22" s="24" t="s">
        <v>92</v>
      </c>
      <c r="B22" s="25" t="s">
        <v>109</v>
      </c>
      <c r="C22" s="25" t="s">
        <v>110</v>
      </c>
      <c r="D22" s="26">
        <v>303000</v>
      </c>
      <c r="E22" s="26">
        <v>8892.4</v>
      </c>
      <c r="F22" s="26">
        <v>15000</v>
      </c>
      <c r="G22" s="26">
        <v>6230</v>
      </c>
      <c r="H22" s="26">
        <v>0</v>
      </c>
      <c r="I22" s="27">
        <f t="shared" si="0"/>
        <v>0</v>
      </c>
      <c r="J22" s="26"/>
      <c r="K22" s="26"/>
      <c r="L22" s="26">
        <v>0</v>
      </c>
      <c r="M22" s="28">
        <v>287877.59999999998</v>
      </c>
    </row>
    <row r="23" spans="1:13" x14ac:dyDescent="0.2">
      <c r="A23" s="24" t="s">
        <v>92</v>
      </c>
      <c r="B23" s="25" t="s">
        <v>111</v>
      </c>
      <c r="C23" s="25" t="s">
        <v>112</v>
      </c>
      <c r="D23" s="26">
        <v>21989</v>
      </c>
      <c r="E23" s="26">
        <v>0</v>
      </c>
      <c r="F23" s="26">
        <v>0</v>
      </c>
      <c r="G23" s="26">
        <v>10944.5</v>
      </c>
      <c r="H23" s="26">
        <v>6380.7</v>
      </c>
      <c r="I23" s="27">
        <f t="shared" si="0"/>
        <v>58.300516241034309</v>
      </c>
      <c r="J23" s="26"/>
      <c r="K23" s="26"/>
      <c r="L23" s="26">
        <v>0</v>
      </c>
      <c r="M23" s="28">
        <v>11044.5</v>
      </c>
    </row>
    <row r="24" spans="1:13" x14ac:dyDescent="0.2">
      <c r="A24" s="24" t="s">
        <v>92</v>
      </c>
      <c r="B24" s="25" t="s">
        <v>113</v>
      </c>
      <c r="C24" s="25" t="s">
        <v>114</v>
      </c>
      <c r="D24" s="26">
        <v>10000</v>
      </c>
      <c r="E24" s="26">
        <v>2839.05</v>
      </c>
      <c r="F24" s="26">
        <v>0</v>
      </c>
      <c r="G24" s="26">
        <v>500</v>
      </c>
      <c r="H24" s="26">
        <v>423.07</v>
      </c>
      <c r="I24" s="27">
        <f t="shared" si="0"/>
        <v>84.614000000000004</v>
      </c>
      <c r="J24" s="26"/>
      <c r="K24" s="26"/>
      <c r="L24" s="26">
        <v>0</v>
      </c>
      <c r="M24" s="28">
        <v>6660.95</v>
      </c>
    </row>
    <row r="25" spans="1:13" x14ac:dyDescent="0.2">
      <c r="A25" s="24" t="s">
        <v>92</v>
      </c>
      <c r="B25" s="25" t="s">
        <v>115</v>
      </c>
      <c r="C25" s="25" t="s">
        <v>116</v>
      </c>
      <c r="D25" s="26">
        <v>32000</v>
      </c>
      <c r="E25" s="26">
        <v>552.69000000000005</v>
      </c>
      <c r="F25" s="26">
        <v>6000</v>
      </c>
      <c r="G25" s="26">
        <v>21026.7</v>
      </c>
      <c r="H25" s="26">
        <v>0</v>
      </c>
      <c r="I25" s="27">
        <f t="shared" si="0"/>
        <v>0</v>
      </c>
      <c r="J25" s="26"/>
      <c r="K25" s="26"/>
      <c r="L25" s="26">
        <v>0</v>
      </c>
      <c r="M25" s="28">
        <v>10420.61</v>
      </c>
    </row>
    <row r="26" spans="1:13" x14ac:dyDescent="0.2">
      <c r="A26" s="24" t="s">
        <v>92</v>
      </c>
      <c r="B26" s="25" t="s">
        <v>117</v>
      </c>
      <c r="C26" s="25" t="s">
        <v>118</v>
      </c>
      <c r="D26" s="26">
        <v>375000</v>
      </c>
      <c r="E26" s="26">
        <v>5087.99</v>
      </c>
      <c r="F26" s="26">
        <v>5000</v>
      </c>
      <c r="G26" s="26">
        <v>5000</v>
      </c>
      <c r="H26" s="26">
        <v>0</v>
      </c>
      <c r="I26" s="27">
        <f t="shared" si="0"/>
        <v>0</v>
      </c>
      <c r="J26" s="26"/>
      <c r="K26" s="26"/>
      <c r="L26" s="26">
        <v>0</v>
      </c>
      <c r="M26" s="28">
        <v>364912.02</v>
      </c>
    </row>
    <row r="27" spans="1:13" x14ac:dyDescent="0.2">
      <c r="A27" s="24" t="s">
        <v>92</v>
      </c>
      <c r="B27" s="25" t="s">
        <v>119</v>
      </c>
      <c r="C27" s="25" t="s">
        <v>120</v>
      </c>
      <c r="D27" s="26">
        <v>150000</v>
      </c>
      <c r="E27" s="26">
        <v>35569.64</v>
      </c>
      <c r="F27" s="26">
        <v>25000</v>
      </c>
      <c r="G27" s="26">
        <v>25220</v>
      </c>
      <c r="H27" s="26">
        <v>24363.34</v>
      </c>
      <c r="I27" s="27">
        <f t="shared" si="0"/>
        <v>96.603251387787466</v>
      </c>
      <c r="J27" s="26"/>
      <c r="K27" s="26"/>
      <c r="L27" s="26">
        <v>0</v>
      </c>
      <c r="M27" s="28">
        <v>89210.36</v>
      </c>
    </row>
    <row r="28" spans="1:13" x14ac:dyDescent="0.2">
      <c r="A28" s="24" t="s">
        <v>92</v>
      </c>
      <c r="B28" s="25" t="s">
        <v>121</v>
      </c>
      <c r="C28" s="25" t="s">
        <v>122</v>
      </c>
      <c r="D28" s="26">
        <v>100000</v>
      </c>
      <c r="E28" s="26">
        <v>17057.23</v>
      </c>
      <c r="F28" s="26">
        <v>17000</v>
      </c>
      <c r="G28" s="26">
        <v>17900</v>
      </c>
      <c r="H28" s="26">
        <v>11889.45</v>
      </c>
      <c r="I28" s="27">
        <f t="shared" si="0"/>
        <v>66.421508379888266</v>
      </c>
      <c r="J28" s="26"/>
      <c r="K28" s="26"/>
      <c r="L28" s="26">
        <v>0</v>
      </c>
      <c r="M28" s="28">
        <v>65042.77</v>
      </c>
    </row>
    <row r="29" spans="1:13" x14ac:dyDescent="0.2">
      <c r="A29" s="24" t="s">
        <v>92</v>
      </c>
      <c r="B29" s="25" t="s">
        <v>123</v>
      </c>
      <c r="C29" s="25" t="s">
        <v>124</v>
      </c>
      <c r="D29" s="26">
        <v>40000</v>
      </c>
      <c r="E29" s="26">
        <v>0</v>
      </c>
      <c r="F29" s="26">
        <v>10000</v>
      </c>
      <c r="G29" s="26">
        <v>10000</v>
      </c>
      <c r="H29" s="26">
        <v>8814.01</v>
      </c>
      <c r="I29" s="27">
        <f t="shared" si="0"/>
        <v>88.140100000000004</v>
      </c>
      <c r="J29" s="26"/>
      <c r="K29" s="26"/>
      <c r="L29" s="26">
        <v>0</v>
      </c>
      <c r="M29" s="28">
        <v>30000</v>
      </c>
    </row>
    <row r="30" spans="1:13" x14ac:dyDescent="0.2">
      <c r="A30" s="24" t="s">
        <v>31</v>
      </c>
      <c r="B30" s="25" t="s">
        <v>125</v>
      </c>
      <c r="C30" s="25" t="s">
        <v>126</v>
      </c>
      <c r="D30" s="26">
        <v>1017000</v>
      </c>
      <c r="E30" s="26">
        <v>534229.98</v>
      </c>
      <c r="F30" s="26">
        <v>36000</v>
      </c>
      <c r="G30" s="26">
        <v>36000</v>
      </c>
      <c r="H30" s="26">
        <v>374.59</v>
      </c>
      <c r="I30" s="27">
        <f t="shared" si="0"/>
        <v>1.0405277777777777</v>
      </c>
      <c r="J30" s="26"/>
      <c r="K30" s="26"/>
      <c r="L30" s="26">
        <v>0</v>
      </c>
      <c r="M30" s="28">
        <v>446770.02</v>
      </c>
    </row>
    <row r="31" spans="1:13" x14ac:dyDescent="0.2">
      <c r="A31" s="24" t="s">
        <v>31</v>
      </c>
      <c r="B31" s="25" t="s">
        <v>127</v>
      </c>
      <c r="C31" s="25" t="s">
        <v>128</v>
      </c>
      <c r="D31" s="26">
        <v>12651383</v>
      </c>
      <c r="E31" s="26">
        <v>621987.37</v>
      </c>
      <c r="F31" s="26">
        <v>2227346.7999999998</v>
      </c>
      <c r="G31" s="26">
        <v>2227346.7999999998</v>
      </c>
      <c r="H31" s="26">
        <v>1483749.45</v>
      </c>
      <c r="I31" s="27">
        <f t="shared" si="0"/>
        <v>66.615106816774116</v>
      </c>
      <c r="J31" s="26"/>
      <c r="K31" s="26"/>
      <c r="L31" s="26">
        <v>0</v>
      </c>
      <c r="M31" s="28">
        <v>9802048.8300000001</v>
      </c>
    </row>
    <row r="32" spans="1:13" x14ac:dyDescent="0.2">
      <c r="A32" s="24" t="s">
        <v>31</v>
      </c>
      <c r="B32" s="25" t="s">
        <v>129</v>
      </c>
      <c r="C32" s="25" t="s">
        <v>130</v>
      </c>
      <c r="D32" s="26">
        <v>396800</v>
      </c>
      <c r="E32" s="26">
        <v>104898.01</v>
      </c>
      <c r="F32" s="26">
        <v>44525</v>
      </c>
      <c r="G32" s="26">
        <v>42025</v>
      </c>
      <c r="H32" s="26">
        <v>12154.28</v>
      </c>
      <c r="I32" s="27">
        <f t="shared" si="0"/>
        <v>28.921546698393815</v>
      </c>
      <c r="J32" s="26"/>
      <c r="K32" s="26"/>
      <c r="L32" s="26">
        <v>0</v>
      </c>
      <c r="M32" s="28">
        <v>249876.99</v>
      </c>
    </row>
    <row r="33" spans="1:13" x14ac:dyDescent="0.2">
      <c r="A33" s="24" t="s">
        <v>31</v>
      </c>
      <c r="B33" s="25" t="s">
        <v>131</v>
      </c>
      <c r="C33" s="25" t="s">
        <v>132</v>
      </c>
      <c r="D33" s="26">
        <v>86000</v>
      </c>
      <c r="E33" s="26">
        <v>2175.4699999999998</v>
      </c>
      <c r="F33" s="26">
        <v>3800</v>
      </c>
      <c r="G33" s="26">
        <v>3800</v>
      </c>
      <c r="H33" s="26">
        <v>277.06</v>
      </c>
      <c r="I33" s="27">
        <f t="shared" si="0"/>
        <v>7.291052631578947</v>
      </c>
      <c r="J33" s="26"/>
      <c r="K33" s="26"/>
      <c r="L33" s="26">
        <v>0</v>
      </c>
      <c r="M33" s="28">
        <v>80024.53</v>
      </c>
    </row>
    <row r="34" spans="1:13" x14ac:dyDescent="0.2">
      <c r="A34" s="24" t="s">
        <v>31</v>
      </c>
      <c r="B34" s="25" t="s">
        <v>133</v>
      </c>
      <c r="C34" s="25" t="s">
        <v>134</v>
      </c>
      <c r="D34" s="26">
        <v>220000</v>
      </c>
      <c r="E34" s="26">
        <v>6198.28</v>
      </c>
      <c r="F34" s="26">
        <v>5800</v>
      </c>
      <c r="G34" s="26">
        <v>5800</v>
      </c>
      <c r="H34" s="26">
        <v>0</v>
      </c>
      <c r="I34" s="27">
        <f t="shared" si="0"/>
        <v>0</v>
      </c>
      <c r="J34" s="26"/>
      <c r="K34" s="26"/>
      <c r="L34" s="26">
        <v>0</v>
      </c>
      <c r="M34" s="28">
        <v>208001.72</v>
      </c>
    </row>
    <row r="35" spans="1:13" x14ac:dyDescent="0.2">
      <c r="A35" s="24" t="s">
        <v>31</v>
      </c>
      <c r="B35" s="25" t="s">
        <v>135</v>
      </c>
      <c r="C35" s="25" t="s">
        <v>136</v>
      </c>
      <c r="D35" s="26">
        <v>139520</v>
      </c>
      <c r="E35" s="26">
        <v>101361.16</v>
      </c>
      <c r="F35" s="26">
        <v>26597</v>
      </c>
      <c r="G35" s="26">
        <v>31097</v>
      </c>
      <c r="H35" s="26">
        <v>13580.39</v>
      </c>
      <c r="I35" s="27">
        <f t="shared" si="0"/>
        <v>43.67106151718815</v>
      </c>
      <c r="J35" s="26"/>
      <c r="K35" s="26"/>
      <c r="L35" s="26">
        <v>0</v>
      </c>
      <c r="M35" s="28">
        <v>7061.84</v>
      </c>
    </row>
    <row r="36" spans="1:13" x14ac:dyDescent="0.2">
      <c r="A36" s="24" t="s">
        <v>31</v>
      </c>
      <c r="B36" s="25" t="s">
        <v>137</v>
      </c>
      <c r="C36" s="25" t="s">
        <v>138</v>
      </c>
      <c r="D36" s="26">
        <v>123000</v>
      </c>
      <c r="E36" s="26">
        <v>5299.24</v>
      </c>
      <c r="F36" s="26">
        <v>4200</v>
      </c>
      <c r="G36" s="26">
        <v>4200</v>
      </c>
      <c r="H36" s="26">
        <v>0</v>
      </c>
      <c r="I36" s="27">
        <f t="shared" si="0"/>
        <v>0</v>
      </c>
      <c r="J36" s="26"/>
      <c r="K36" s="26"/>
      <c r="L36" s="26">
        <v>0</v>
      </c>
      <c r="M36" s="28">
        <v>113500.76</v>
      </c>
    </row>
    <row r="37" spans="1:13" x14ac:dyDescent="0.2">
      <c r="A37" s="24" t="s">
        <v>31</v>
      </c>
      <c r="B37" s="25" t="s">
        <v>139</v>
      </c>
      <c r="C37" s="25" t="s">
        <v>140</v>
      </c>
      <c r="D37" s="26">
        <v>10000</v>
      </c>
      <c r="E37" s="26">
        <v>0</v>
      </c>
      <c r="F37" s="26">
        <v>4000</v>
      </c>
      <c r="G37" s="26">
        <v>4000</v>
      </c>
      <c r="H37" s="26">
        <v>0</v>
      </c>
      <c r="I37" s="27">
        <f t="shared" si="0"/>
        <v>0</v>
      </c>
      <c r="J37" s="26"/>
      <c r="K37" s="26"/>
      <c r="L37" s="26">
        <v>0</v>
      </c>
      <c r="M37" s="28">
        <v>6000</v>
      </c>
    </row>
    <row r="38" spans="1:13" x14ac:dyDescent="0.2">
      <c r="A38" s="24" t="s">
        <v>31</v>
      </c>
      <c r="B38" s="25" t="s">
        <v>141</v>
      </c>
      <c r="C38" s="25" t="s">
        <v>142</v>
      </c>
      <c r="D38" s="26">
        <v>20000</v>
      </c>
      <c r="E38" s="26">
        <v>0</v>
      </c>
      <c r="F38" s="26">
        <v>2000</v>
      </c>
      <c r="G38" s="26">
        <v>0</v>
      </c>
      <c r="H38" s="26">
        <v>0</v>
      </c>
      <c r="I38" s="27" t="str">
        <f t="shared" si="0"/>
        <v>***</v>
      </c>
      <c r="J38" s="26"/>
      <c r="K38" s="26"/>
      <c r="L38" s="26">
        <v>0</v>
      </c>
      <c r="M38" s="28">
        <v>20000</v>
      </c>
    </row>
    <row r="39" spans="1:13" x14ac:dyDescent="0.2">
      <c r="A39" s="24" t="s">
        <v>31</v>
      </c>
      <c r="B39" s="25" t="s">
        <v>143</v>
      </c>
      <c r="C39" s="25" t="s">
        <v>144</v>
      </c>
      <c r="D39" s="26">
        <v>250000</v>
      </c>
      <c r="E39" s="26">
        <v>0</v>
      </c>
      <c r="F39" s="26">
        <v>2000</v>
      </c>
      <c r="G39" s="26">
        <v>2000</v>
      </c>
      <c r="H39" s="26">
        <v>0</v>
      </c>
      <c r="I39" s="27">
        <f t="shared" si="0"/>
        <v>0</v>
      </c>
      <c r="J39" s="26"/>
      <c r="K39" s="26"/>
      <c r="L39" s="26">
        <v>0</v>
      </c>
      <c r="M39" s="28">
        <v>248000</v>
      </c>
    </row>
    <row r="40" spans="1:13" x14ac:dyDescent="0.2">
      <c r="A40" s="24" t="s">
        <v>31</v>
      </c>
      <c r="B40" s="25" t="s">
        <v>145</v>
      </c>
      <c r="C40" s="25" t="s">
        <v>146</v>
      </c>
      <c r="D40" s="26">
        <v>2300</v>
      </c>
      <c r="E40" s="26">
        <v>0</v>
      </c>
      <c r="F40" s="26">
        <v>2300</v>
      </c>
      <c r="G40" s="26">
        <v>2300</v>
      </c>
      <c r="H40" s="26">
        <v>611</v>
      </c>
      <c r="I40" s="27">
        <f t="shared" si="0"/>
        <v>26.565217391304348</v>
      </c>
      <c r="J40" s="26"/>
      <c r="K40" s="26"/>
      <c r="L40" s="26">
        <v>0</v>
      </c>
      <c r="M40" s="28">
        <v>0</v>
      </c>
    </row>
    <row r="41" spans="1:13" x14ac:dyDescent="0.2">
      <c r="A41" s="24" t="s">
        <v>63</v>
      </c>
      <c r="B41" s="25" t="s">
        <v>147</v>
      </c>
      <c r="C41" s="25" t="s">
        <v>148</v>
      </c>
      <c r="D41" s="26">
        <v>4190773.9</v>
      </c>
      <c r="E41" s="26">
        <v>3813935.15</v>
      </c>
      <c r="F41" s="26">
        <v>187250</v>
      </c>
      <c r="G41" s="26">
        <v>108380.7</v>
      </c>
      <c r="H41" s="26">
        <v>16697.11</v>
      </c>
      <c r="I41" s="27">
        <f t="shared" si="0"/>
        <v>15.405980954173575</v>
      </c>
      <c r="J41" s="26"/>
      <c r="K41" s="26"/>
      <c r="L41" s="26">
        <v>0</v>
      </c>
      <c r="M41" s="28">
        <v>268458.05</v>
      </c>
    </row>
    <row r="42" spans="1:13" x14ac:dyDescent="0.2">
      <c r="A42" s="24" t="s">
        <v>63</v>
      </c>
      <c r="B42" s="25" t="s">
        <v>149</v>
      </c>
      <c r="C42" s="25" t="s">
        <v>150</v>
      </c>
      <c r="D42" s="26">
        <v>214798</v>
      </c>
      <c r="E42" s="26">
        <v>50793.2</v>
      </c>
      <c r="F42" s="26">
        <v>2350</v>
      </c>
      <c r="G42" s="26">
        <v>2350</v>
      </c>
      <c r="H42" s="26">
        <v>17.940000000000001</v>
      </c>
      <c r="I42" s="27">
        <f t="shared" si="0"/>
        <v>0.76340425531914902</v>
      </c>
      <c r="J42" s="26"/>
      <c r="K42" s="26"/>
      <c r="L42" s="26">
        <v>0</v>
      </c>
      <c r="M42" s="28">
        <v>161654.79999999999</v>
      </c>
    </row>
    <row r="43" spans="1:13" x14ac:dyDescent="0.2">
      <c r="A43" s="24" t="s">
        <v>63</v>
      </c>
      <c r="B43" s="25" t="s">
        <v>151</v>
      </c>
      <c r="C43" s="25" t="s">
        <v>152</v>
      </c>
      <c r="D43" s="26">
        <v>596820</v>
      </c>
      <c r="E43" s="26">
        <v>488035.5</v>
      </c>
      <c r="F43" s="26">
        <v>37000</v>
      </c>
      <c r="G43" s="26">
        <v>41717</v>
      </c>
      <c r="H43" s="26">
        <v>16218.39</v>
      </c>
      <c r="I43" s="27">
        <f t="shared" si="0"/>
        <v>38.877172375770073</v>
      </c>
      <c r="J43" s="26"/>
      <c r="K43" s="26"/>
      <c r="L43" s="26">
        <v>0</v>
      </c>
      <c r="M43" s="28">
        <v>67067.5</v>
      </c>
    </row>
    <row r="44" spans="1:13" x14ac:dyDescent="0.2">
      <c r="A44" s="24" t="s">
        <v>63</v>
      </c>
      <c r="B44" s="25" t="s">
        <v>153</v>
      </c>
      <c r="C44" s="25" t="s">
        <v>154</v>
      </c>
      <c r="D44" s="26">
        <v>528270</v>
      </c>
      <c r="E44" s="26">
        <v>482305.31</v>
      </c>
      <c r="F44" s="26">
        <v>2800</v>
      </c>
      <c r="G44" s="26">
        <v>3317</v>
      </c>
      <c r="H44" s="26">
        <v>39.28</v>
      </c>
      <c r="I44" s="27">
        <f t="shared" si="0"/>
        <v>1.1842025927042508</v>
      </c>
      <c r="J44" s="26"/>
      <c r="K44" s="26"/>
      <c r="L44" s="26">
        <v>0</v>
      </c>
      <c r="M44" s="28">
        <v>42647.69</v>
      </c>
    </row>
    <row r="45" spans="1:13" x14ac:dyDescent="0.2">
      <c r="A45" s="24" t="s">
        <v>63</v>
      </c>
      <c r="B45" s="25" t="s">
        <v>155</v>
      </c>
      <c r="C45" s="25" t="s">
        <v>156</v>
      </c>
      <c r="D45" s="26">
        <v>192625.54</v>
      </c>
      <c r="E45" s="26">
        <v>168911.52</v>
      </c>
      <c r="F45" s="26">
        <v>500</v>
      </c>
      <c r="G45" s="26">
        <v>2300</v>
      </c>
      <c r="H45" s="26">
        <v>0</v>
      </c>
      <c r="I45" s="27">
        <f t="shared" si="0"/>
        <v>0</v>
      </c>
      <c r="J45" s="26"/>
      <c r="K45" s="26"/>
      <c r="L45" s="26">
        <v>0</v>
      </c>
      <c r="M45" s="28">
        <v>21414.02</v>
      </c>
    </row>
    <row r="46" spans="1:13" x14ac:dyDescent="0.2">
      <c r="A46" s="24" t="s">
        <v>63</v>
      </c>
      <c r="B46" s="25" t="s">
        <v>157</v>
      </c>
      <c r="C46" s="25" t="s">
        <v>158</v>
      </c>
      <c r="D46" s="26">
        <v>662990</v>
      </c>
      <c r="E46" s="26">
        <v>485396.11</v>
      </c>
      <c r="F46" s="26">
        <v>11000</v>
      </c>
      <c r="G46" s="26">
        <v>13633</v>
      </c>
      <c r="H46" s="26">
        <v>1168.03</v>
      </c>
      <c r="I46" s="27">
        <f t="shared" si="0"/>
        <v>8.5676666911171431</v>
      </c>
      <c r="J46" s="26"/>
      <c r="K46" s="26"/>
      <c r="L46" s="26">
        <v>0</v>
      </c>
      <c r="M46" s="28">
        <v>163960.89000000001</v>
      </c>
    </row>
    <row r="47" spans="1:13" x14ac:dyDescent="0.2">
      <c r="A47" s="24" t="s">
        <v>63</v>
      </c>
      <c r="B47" s="25" t="s">
        <v>159</v>
      </c>
      <c r="C47" s="25" t="s">
        <v>160</v>
      </c>
      <c r="D47" s="26">
        <v>376957.72</v>
      </c>
      <c r="E47" s="26">
        <v>310616.05</v>
      </c>
      <c r="F47" s="26">
        <v>7500</v>
      </c>
      <c r="G47" s="26">
        <v>8044</v>
      </c>
      <c r="H47" s="26">
        <v>1583.63</v>
      </c>
      <c r="I47" s="27">
        <f t="shared" si="0"/>
        <v>19.687095972153159</v>
      </c>
      <c r="J47" s="26"/>
      <c r="K47" s="26"/>
      <c r="L47" s="26">
        <v>0</v>
      </c>
      <c r="M47" s="28">
        <v>58297.67</v>
      </c>
    </row>
    <row r="48" spans="1:13" x14ac:dyDescent="0.2">
      <c r="A48" s="24" t="s">
        <v>63</v>
      </c>
      <c r="B48" s="25" t="s">
        <v>161</v>
      </c>
      <c r="C48" s="25" t="s">
        <v>162</v>
      </c>
      <c r="D48" s="26">
        <v>587501.9</v>
      </c>
      <c r="E48" s="26">
        <v>458682.48</v>
      </c>
      <c r="F48" s="26">
        <v>9100</v>
      </c>
      <c r="G48" s="26">
        <v>4100</v>
      </c>
      <c r="H48" s="26">
        <v>2251.59</v>
      </c>
      <c r="I48" s="27">
        <f t="shared" si="0"/>
        <v>54.91682926829268</v>
      </c>
      <c r="J48" s="26"/>
      <c r="K48" s="26"/>
      <c r="L48" s="26">
        <v>0</v>
      </c>
      <c r="M48" s="28">
        <v>124719.42</v>
      </c>
    </row>
    <row r="49" spans="1:13" x14ac:dyDescent="0.2">
      <c r="A49" s="24" t="s">
        <v>63</v>
      </c>
      <c r="B49" s="25" t="s">
        <v>163</v>
      </c>
      <c r="C49" s="25" t="s">
        <v>164</v>
      </c>
      <c r="D49" s="26">
        <v>640054.27</v>
      </c>
      <c r="E49" s="26">
        <v>532860.9</v>
      </c>
      <c r="F49" s="26">
        <v>35000</v>
      </c>
      <c r="G49" s="26">
        <v>39367</v>
      </c>
      <c r="H49" s="26">
        <v>6745.98</v>
      </c>
      <c r="I49" s="27">
        <f t="shared" si="0"/>
        <v>17.136129245306982</v>
      </c>
      <c r="J49" s="26"/>
      <c r="K49" s="26"/>
      <c r="L49" s="26">
        <v>0</v>
      </c>
      <c r="M49" s="28">
        <v>67826.37</v>
      </c>
    </row>
    <row r="50" spans="1:13" x14ac:dyDescent="0.2">
      <c r="A50" s="24" t="s">
        <v>63</v>
      </c>
      <c r="B50" s="25" t="s">
        <v>165</v>
      </c>
      <c r="C50" s="25" t="s">
        <v>166</v>
      </c>
      <c r="D50" s="26">
        <v>377580.28</v>
      </c>
      <c r="E50" s="26">
        <v>340068.34</v>
      </c>
      <c r="F50" s="26">
        <v>10000</v>
      </c>
      <c r="G50" s="26">
        <v>8926</v>
      </c>
      <c r="H50" s="26">
        <v>12.1</v>
      </c>
      <c r="I50" s="27">
        <f t="shared" si="0"/>
        <v>0.13555904100380908</v>
      </c>
      <c r="J50" s="26"/>
      <c r="K50" s="26"/>
      <c r="L50" s="26">
        <v>0</v>
      </c>
      <c r="M50" s="28">
        <v>28585.94</v>
      </c>
    </row>
    <row r="51" spans="1:13" x14ac:dyDescent="0.2">
      <c r="A51" s="24" t="s">
        <v>63</v>
      </c>
      <c r="B51" s="25" t="s">
        <v>167</v>
      </c>
      <c r="C51" s="25" t="s">
        <v>168</v>
      </c>
      <c r="D51" s="26">
        <v>259900</v>
      </c>
      <c r="E51" s="26">
        <v>102768.7</v>
      </c>
      <c r="F51" s="26">
        <v>18000</v>
      </c>
      <c r="G51" s="26">
        <v>9324</v>
      </c>
      <c r="H51" s="26">
        <v>2193.44</v>
      </c>
      <c r="I51" s="27">
        <f t="shared" si="0"/>
        <v>23.524667524667525</v>
      </c>
      <c r="J51" s="26"/>
      <c r="K51" s="26"/>
      <c r="L51" s="26">
        <v>0</v>
      </c>
      <c r="M51" s="28">
        <v>147807.29999999999</v>
      </c>
    </row>
    <row r="52" spans="1:13" x14ac:dyDescent="0.2">
      <c r="A52" s="24" t="s">
        <v>63</v>
      </c>
      <c r="B52" s="25" t="s">
        <v>169</v>
      </c>
      <c r="C52" s="25" t="s">
        <v>170</v>
      </c>
      <c r="D52" s="26">
        <v>400000.16</v>
      </c>
      <c r="E52" s="26">
        <v>303913.07</v>
      </c>
      <c r="F52" s="26">
        <v>16000</v>
      </c>
      <c r="G52" s="26">
        <v>5800</v>
      </c>
      <c r="H52" s="26">
        <v>98.49</v>
      </c>
      <c r="I52" s="27">
        <f t="shared" si="0"/>
        <v>1.6981034482758621</v>
      </c>
      <c r="J52" s="26"/>
      <c r="K52" s="26"/>
      <c r="L52" s="26">
        <v>0</v>
      </c>
      <c r="M52" s="28">
        <v>90287.09</v>
      </c>
    </row>
    <row r="53" spans="1:13" x14ac:dyDescent="0.2">
      <c r="A53" s="24" t="s">
        <v>63</v>
      </c>
      <c r="B53" s="25" t="s">
        <v>171</v>
      </c>
      <c r="C53" s="25" t="s">
        <v>172</v>
      </c>
      <c r="D53" s="26">
        <v>730200</v>
      </c>
      <c r="E53" s="26">
        <v>499487.75</v>
      </c>
      <c r="F53" s="26">
        <v>35000</v>
      </c>
      <c r="G53" s="26">
        <v>29923</v>
      </c>
      <c r="H53" s="26">
        <v>443.56</v>
      </c>
      <c r="I53" s="27">
        <f t="shared" si="0"/>
        <v>1.4823380008688969</v>
      </c>
      <c r="J53" s="26"/>
      <c r="K53" s="26"/>
      <c r="L53" s="26">
        <v>0</v>
      </c>
      <c r="M53" s="28">
        <v>200789.25</v>
      </c>
    </row>
    <row r="54" spans="1:13" x14ac:dyDescent="0.2">
      <c r="A54" s="24" t="s">
        <v>63</v>
      </c>
      <c r="B54" s="25" t="s">
        <v>173</v>
      </c>
      <c r="C54" s="25" t="s">
        <v>174</v>
      </c>
      <c r="D54" s="26">
        <v>277740</v>
      </c>
      <c r="E54" s="26">
        <v>145910.35</v>
      </c>
      <c r="F54" s="26">
        <v>10000</v>
      </c>
      <c r="G54" s="26">
        <v>10015</v>
      </c>
      <c r="H54" s="26">
        <v>232.18</v>
      </c>
      <c r="I54" s="27">
        <f t="shared" si="0"/>
        <v>2.3183225162256615</v>
      </c>
      <c r="J54" s="26"/>
      <c r="K54" s="26"/>
      <c r="L54" s="26">
        <v>0</v>
      </c>
      <c r="M54" s="28">
        <v>121814.65</v>
      </c>
    </row>
    <row r="55" spans="1:13" x14ac:dyDescent="0.2">
      <c r="A55" s="24" t="s">
        <v>63</v>
      </c>
      <c r="B55" s="25" t="s">
        <v>175</v>
      </c>
      <c r="C55" s="25" t="s">
        <v>176</v>
      </c>
      <c r="D55" s="26">
        <v>60000</v>
      </c>
      <c r="E55" s="26">
        <v>11556.87</v>
      </c>
      <c r="F55" s="26">
        <v>750</v>
      </c>
      <c r="G55" s="26">
        <v>1528</v>
      </c>
      <c r="H55" s="26">
        <v>991.9</v>
      </c>
      <c r="I55" s="27">
        <f t="shared" si="0"/>
        <v>64.91492146596859</v>
      </c>
      <c r="J55" s="26"/>
      <c r="K55" s="26"/>
      <c r="L55" s="26">
        <v>0</v>
      </c>
      <c r="M55" s="28">
        <v>46915.13</v>
      </c>
    </row>
    <row r="56" spans="1:13" x14ac:dyDescent="0.2">
      <c r="A56" s="24" t="s">
        <v>63</v>
      </c>
      <c r="B56" s="25" t="s">
        <v>177</v>
      </c>
      <c r="C56" s="25" t="s">
        <v>178</v>
      </c>
      <c r="D56" s="26">
        <v>570000</v>
      </c>
      <c r="E56" s="26">
        <v>136113.69</v>
      </c>
      <c r="F56" s="26">
        <v>26000</v>
      </c>
      <c r="G56" s="26">
        <v>4317</v>
      </c>
      <c r="H56" s="26">
        <v>824.36</v>
      </c>
      <c r="I56" s="27">
        <f t="shared" si="0"/>
        <v>19.095668288163075</v>
      </c>
      <c r="J56" s="26"/>
      <c r="K56" s="26"/>
      <c r="L56" s="26">
        <v>0</v>
      </c>
      <c r="M56" s="28">
        <v>429569.31</v>
      </c>
    </row>
    <row r="57" spans="1:13" x14ac:dyDescent="0.2">
      <c r="A57" s="24" t="s">
        <v>63</v>
      </c>
      <c r="B57" s="25" t="s">
        <v>179</v>
      </c>
      <c r="C57" s="25" t="s">
        <v>180</v>
      </c>
      <c r="D57" s="26">
        <v>185290</v>
      </c>
      <c r="E57" s="26">
        <v>124211.54</v>
      </c>
      <c r="F57" s="26">
        <v>15856</v>
      </c>
      <c r="G57" s="26">
        <v>23481</v>
      </c>
      <c r="H57" s="26">
        <v>20074.88</v>
      </c>
      <c r="I57" s="27">
        <f t="shared" si="0"/>
        <v>85.494144201694994</v>
      </c>
      <c r="J57" s="26"/>
      <c r="K57" s="26"/>
      <c r="L57" s="26">
        <v>0</v>
      </c>
      <c r="M57" s="28">
        <v>37597.46</v>
      </c>
    </row>
    <row r="58" spans="1:13" x14ac:dyDescent="0.2">
      <c r="A58" s="24" t="s">
        <v>63</v>
      </c>
      <c r="B58" s="25" t="s">
        <v>181</v>
      </c>
      <c r="C58" s="25" t="s">
        <v>182</v>
      </c>
      <c r="D58" s="26">
        <v>592349.47</v>
      </c>
      <c r="E58" s="26">
        <v>418362.81</v>
      </c>
      <c r="F58" s="26">
        <v>11000</v>
      </c>
      <c r="G58" s="26">
        <v>8929</v>
      </c>
      <c r="H58" s="26">
        <v>335.23</v>
      </c>
      <c r="I58" s="27">
        <f t="shared" si="0"/>
        <v>3.7543957890021278</v>
      </c>
      <c r="J58" s="26"/>
      <c r="K58" s="26"/>
      <c r="L58" s="26">
        <v>0</v>
      </c>
      <c r="M58" s="28">
        <v>165057.66</v>
      </c>
    </row>
    <row r="59" spans="1:13" x14ac:dyDescent="0.2">
      <c r="A59" s="24" t="s">
        <v>63</v>
      </c>
      <c r="B59" s="25" t="s">
        <v>183</v>
      </c>
      <c r="C59" s="25" t="s">
        <v>184</v>
      </c>
      <c r="D59" s="26">
        <v>397171</v>
      </c>
      <c r="E59" s="26">
        <v>332429.12</v>
      </c>
      <c r="F59" s="26">
        <v>9050</v>
      </c>
      <c r="G59" s="26">
        <v>9070</v>
      </c>
      <c r="H59" s="26">
        <v>2015.1</v>
      </c>
      <c r="I59" s="27">
        <f t="shared" si="0"/>
        <v>22.217199558985666</v>
      </c>
      <c r="J59" s="26"/>
      <c r="K59" s="26"/>
      <c r="L59" s="26">
        <v>0</v>
      </c>
      <c r="M59" s="28">
        <v>55671.88</v>
      </c>
    </row>
    <row r="60" spans="1:13" x14ac:dyDescent="0.2">
      <c r="A60" s="24" t="s">
        <v>63</v>
      </c>
      <c r="B60" s="25" t="s">
        <v>185</v>
      </c>
      <c r="C60" s="25" t="s">
        <v>186</v>
      </c>
      <c r="D60" s="26">
        <v>873100</v>
      </c>
      <c r="E60" s="26">
        <v>745276.22</v>
      </c>
      <c r="F60" s="26">
        <v>25000</v>
      </c>
      <c r="G60" s="26">
        <v>23300</v>
      </c>
      <c r="H60" s="26">
        <v>755.39</v>
      </c>
      <c r="I60" s="27">
        <f t="shared" si="0"/>
        <v>3.2420171673819742</v>
      </c>
      <c r="J60" s="26"/>
      <c r="K60" s="26"/>
      <c r="L60" s="26">
        <v>0</v>
      </c>
      <c r="M60" s="28">
        <v>104523.78</v>
      </c>
    </row>
    <row r="61" spans="1:13" x14ac:dyDescent="0.2">
      <c r="A61" s="24" t="s">
        <v>63</v>
      </c>
      <c r="B61" s="25" t="s">
        <v>187</v>
      </c>
      <c r="C61" s="25" t="s">
        <v>188</v>
      </c>
      <c r="D61" s="26">
        <v>196774.24</v>
      </c>
      <c r="E61" s="26">
        <v>168486.97</v>
      </c>
      <c r="F61" s="26">
        <v>9000</v>
      </c>
      <c r="G61" s="26">
        <v>9124</v>
      </c>
      <c r="H61" s="26">
        <v>6674.14</v>
      </c>
      <c r="I61" s="27">
        <f t="shared" si="0"/>
        <v>73.149276633055678</v>
      </c>
      <c r="J61" s="26"/>
      <c r="K61" s="26"/>
      <c r="L61" s="26">
        <v>0</v>
      </c>
      <c r="M61" s="28">
        <v>19163.27</v>
      </c>
    </row>
    <row r="62" spans="1:13" x14ac:dyDescent="0.2">
      <c r="A62" s="24" t="s">
        <v>63</v>
      </c>
      <c r="B62" s="25" t="s">
        <v>189</v>
      </c>
      <c r="C62" s="25" t="s">
        <v>190</v>
      </c>
      <c r="D62" s="26">
        <v>287760</v>
      </c>
      <c r="E62" s="26">
        <v>249539.61</v>
      </c>
      <c r="F62" s="26">
        <v>5500</v>
      </c>
      <c r="G62" s="26">
        <v>3400</v>
      </c>
      <c r="H62" s="26">
        <v>0</v>
      </c>
      <c r="I62" s="27">
        <f t="shared" si="0"/>
        <v>0</v>
      </c>
      <c r="J62" s="26"/>
      <c r="K62" s="26"/>
      <c r="L62" s="26">
        <v>0</v>
      </c>
      <c r="M62" s="28">
        <v>34820.39</v>
      </c>
    </row>
    <row r="63" spans="1:13" x14ac:dyDescent="0.2">
      <c r="A63" s="24" t="s">
        <v>63</v>
      </c>
      <c r="B63" s="25" t="s">
        <v>191</v>
      </c>
      <c r="C63" s="25" t="s">
        <v>192</v>
      </c>
      <c r="D63" s="26">
        <v>357200</v>
      </c>
      <c r="E63" s="26">
        <v>220412.12</v>
      </c>
      <c r="F63" s="26">
        <v>17000</v>
      </c>
      <c r="G63" s="26">
        <v>18192</v>
      </c>
      <c r="H63" s="26">
        <v>4020.46</v>
      </c>
      <c r="I63" s="27">
        <f t="shared" si="0"/>
        <v>22.100153913808267</v>
      </c>
      <c r="J63" s="26"/>
      <c r="K63" s="26"/>
      <c r="L63" s="26">
        <v>0</v>
      </c>
      <c r="M63" s="28">
        <v>118595.88</v>
      </c>
    </row>
    <row r="64" spans="1:13" x14ac:dyDescent="0.2">
      <c r="A64" s="24" t="s">
        <v>63</v>
      </c>
      <c r="B64" s="25" t="s">
        <v>193</v>
      </c>
      <c r="C64" s="25" t="s">
        <v>194</v>
      </c>
      <c r="D64" s="26">
        <v>435003</v>
      </c>
      <c r="E64" s="26">
        <v>238009.84</v>
      </c>
      <c r="F64" s="26">
        <v>31000</v>
      </c>
      <c r="G64" s="26">
        <v>15296</v>
      </c>
      <c r="H64" s="26">
        <v>0</v>
      </c>
      <c r="I64" s="27">
        <f t="shared" si="0"/>
        <v>0</v>
      </c>
      <c r="J64" s="26"/>
      <c r="K64" s="26"/>
      <c r="L64" s="26">
        <v>0</v>
      </c>
      <c r="M64" s="28">
        <v>181697.16</v>
      </c>
    </row>
    <row r="65" spans="1:13" x14ac:dyDescent="0.2">
      <c r="A65" s="24" t="s">
        <v>63</v>
      </c>
      <c r="B65" s="25" t="s">
        <v>195</v>
      </c>
      <c r="C65" s="25" t="s">
        <v>196</v>
      </c>
      <c r="D65" s="26">
        <v>1440000.3</v>
      </c>
      <c r="E65" s="26">
        <v>1289129.67</v>
      </c>
      <c r="F65" s="26">
        <v>18000</v>
      </c>
      <c r="G65" s="26">
        <v>7000</v>
      </c>
      <c r="H65" s="26">
        <v>823.38</v>
      </c>
      <c r="I65" s="27">
        <f t="shared" si="0"/>
        <v>11.762571428571428</v>
      </c>
      <c r="J65" s="26"/>
      <c r="K65" s="26"/>
      <c r="L65" s="26">
        <v>0</v>
      </c>
      <c r="M65" s="28">
        <v>143870.64000000001</v>
      </c>
    </row>
    <row r="66" spans="1:13" x14ac:dyDescent="0.2">
      <c r="A66" s="24" t="s">
        <v>63</v>
      </c>
      <c r="B66" s="25" t="s">
        <v>197</v>
      </c>
      <c r="C66" s="25" t="s">
        <v>198</v>
      </c>
      <c r="D66" s="26">
        <v>804030</v>
      </c>
      <c r="E66" s="26">
        <v>555371.84</v>
      </c>
      <c r="F66" s="26">
        <v>15000</v>
      </c>
      <c r="G66" s="26">
        <v>11330</v>
      </c>
      <c r="H66" s="26">
        <v>457.87</v>
      </c>
      <c r="I66" s="27">
        <f t="shared" si="0"/>
        <v>4.0412180052956748</v>
      </c>
      <c r="J66" s="26"/>
      <c r="K66" s="26"/>
      <c r="L66" s="26">
        <v>0</v>
      </c>
      <c r="M66" s="28">
        <v>237328.16</v>
      </c>
    </row>
    <row r="67" spans="1:13" x14ac:dyDescent="0.2">
      <c r="A67" s="24" t="s">
        <v>63</v>
      </c>
      <c r="B67" s="25" t="s">
        <v>199</v>
      </c>
      <c r="C67" s="25" t="s">
        <v>200</v>
      </c>
      <c r="D67" s="26">
        <v>279999.83</v>
      </c>
      <c r="E67" s="26">
        <v>247365.59</v>
      </c>
      <c r="F67" s="26">
        <v>11500</v>
      </c>
      <c r="G67" s="26">
        <v>11729</v>
      </c>
      <c r="H67" s="26">
        <v>0</v>
      </c>
      <c r="I67" s="27">
        <f t="shared" si="0"/>
        <v>0</v>
      </c>
      <c r="J67" s="26"/>
      <c r="K67" s="26"/>
      <c r="L67" s="26">
        <v>0</v>
      </c>
      <c r="M67" s="28">
        <v>20905.240000000002</v>
      </c>
    </row>
    <row r="68" spans="1:13" x14ac:dyDescent="0.2">
      <c r="A68" s="24" t="s">
        <v>63</v>
      </c>
      <c r="B68" s="25" t="s">
        <v>201</v>
      </c>
      <c r="C68" s="25" t="s">
        <v>202</v>
      </c>
      <c r="D68" s="26">
        <v>619400</v>
      </c>
      <c r="E68" s="26">
        <v>206861.79</v>
      </c>
      <c r="F68" s="26">
        <v>36000</v>
      </c>
      <c r="G68" s="26">
        <v>35365</v>
      </c>
      <c r="H68" s="26">
        <v>6293.77</v>
      </c>
      <c r="I68" s="27">
        <f t="shared" si="0"/>
        <v>17.796606814647252</v>
      </c>
      <c r="J68" s="26"/>
      <c r="K68" s="26"/>
      <c r="L68" s="26">
        <v>0</v>
      </c>
      <c r="M68" s="28">
        <v>377173.21</v>
      </c>
    </row>
    <row r="69" spans="1:13" x14ac:dyDescent="0.2">
      <c r="A69" s="24" t="s">
        <v>63</v>
      </c>
      <c r="B69" s="25" t="s">
        <v>203</v>
      </c>
      <c r="C69" s="25" t="s">
        <v>204</v>
      </c>
      <c r="D69" s="26">
        <v>528000</v>
      </c>
      <c r="E69" s="26">
        <v>425064.2</v>
      </c>
      <c r="F69" s="26">
        <v>14000</v>
      </c>
      <c r="G69" s="26">
        <v>14000</v>
      </c>
      <c r="H69" s="26">
        <v>4658.1499999999996</v>
      </c>
      <c r="I69" s="27">
        <f t="shared" si="0"/>
        <v>33.272499999999994</v>
      </c>
      <c r="J69" s="26"/>
      <c r="K69" s="26"/>
      <c r="L69" s="26">
        <v>0</v>
      </c>
      <c r="M69" s="28">
        <v>88935.8</v>
      </c>
    </row>
    <row r="70" spans="1:13" x14ac:dyDescent="0.2">
      <c r="A70" s="24" t="s">
        <v>63</v>
      </c>
      <c r="B70" s="25" t="s">
        <v>205</v>
      </c>
      <c r="C70" s="25" t="s">
        <v>206</v>
      </c>
      <c r="D70" s="26">
        <v>200000.39</v>
      </c>
      <c r="E70" s="26">
        <v>114347.08</v>
      </c>
      <c r="F70" s="26">
        <v>15500</v>
      </c>
      <c r="G70" s="26">
        <v>18732</v>
      </c>
      <c r="H70" s="26">
        <v>3702.76</v>
      </c>
      <c r="I70" s="27">
        <f t="shared" si="0"/>
        <v>19.767029681827889</v>
      </c>
      <c r="J70" s="26"/>
      <c r="K70" s="26"/>
      <c r="L70" s="26">
        <v>0</v>
      </c>
      <c r="M70" s="28">
        <v>66921.31</v>
      </c>
    </row>
    <row r="71" spans="1:13" x14ac:dyDescent="0.2">
      <c r="A71" s="24" t="s">
        <v>63</v>
      </c>
      <c r="B71" s="25" t="s">
        <v>207</v>
      </c>
      <c r="C71" s="25" t="s">
        <v>208</v>
      </c>
      <c r="D71" s="26">
        <v>1271400</v>
      </c>
      <c r="E71" s="26">
        <v>934903.9</v>
      </c>
      <c r="F71" s="26">
        <v>29995</v>
      </c>
      <c r="G71" s="26">
        <v>13590</v>
      </c>
      <c r="H71" s="26">
        <v>3165.3</v>
      </c>
      <c r="I71" s="27">
        <f t="shared" si="0"/>
        <v>23.29139072847682</v>
      </c>
      <c r="J71" s="26"/>
      <c r="K71" s="26"/>
      <c r="L71" s="26">
        <v>0</v>
      </c>
      <c r="M71" s="28">
        <v>322906.09999999998</v>
      </c>
    </row>
    <row r="72" spans="1:13" x14ac:dyDescent="0.2">
      <c r="A72" s="24" t="s">
        <v>63</v>
      </c>
      <c r="B72" s="25" t="s">
        <v>209</v>
      </c>
      <c r="C72" s="25" t="s">
        <v>210</v>
      </c>
      <c r="D72" s="26">
        <v>392498.47</v>
      </c>
      <c r="E72" s="26">
        <v>285007.23</v>
      </c>
      <c r="F72" s="26">
        <v>27000</v>
      </c>
      <c r="G72" s="26">
        <v>26262</v>
      </c>
      <c r="H72" s="26">
        <v>13995.09</v>
      </c>
      <c r="I72" s="27">
        <f t="shared" si="0"/>
        <v>53.290267306374226</v>
      </c>
      <c r="J72" s="26"/>
      <c r="K72" s="26"/>
      <c r="L72" s="26">
        <v>0</v>
      </c>
      <c r="M72" s="28">
        <v>81229.25</v>
      </c>
    </row>
    <row r="73" spans="1:13" x14ac:dyDescent="0.2">
      <c r="A73" s="24" t="s">
        <v>63</v>
      </c>
      <c r="B73" s="25" t="s">
        <v>211</v>
      </c>
      <c r="C73" s="25" t="s">
        <v>212</v>
      </c>
      <c r="D73" s="26">
        <v>470521</v>
      </c>
      <c r="E73" s="26">
        <v>343635.22</v>
      </c>
      <c r="F73" s="26">
        <v>14000</v>
      </c>
      <c r="G73" s="26">
        <v>20410</v>
      </c>
      <c r="H73" s="26">
        <v>5216.01</v>
      </c>
      <c r="I73" s="27">
        <f t="shared" si="0"/>
        <v>25.556148946594806</v>
      </c>
      <c r="J73" s="26"/>
      <c r="K73" s="26"/>
      <c r="L73" s="26">
        <v>0</v>
      </c>
      <c r="M73" s="28">
        <v>106475.78</v>
      </c>
    </row>
    <row r="74" spans="1:13" x14ac:dyDescent="0.2">
      <c r="A74" s="24" t="s">
        <v>63</v>
      </c>
      <c r="B74" s="25" t="s">
        <v>213</v>
      </c>
      <c r="C74" s="25" t="s">
        <v>214</v>
      </c>
      <c r="D74" s="26">
        <v>1370430</v>
      </c>
      <c r="E74" s="26">
        <v>981929</v>
      </c>
      <c r="F74" s="26">
        <v>20000</v>
      </c>
      <c r="G74" s="26">
        <v>68175</v>
      </c>
      <c r="H74" s="26">
        <v>42292.94</v>
      </c>
      <c r="I74" s="27">
        <f t="shared" si="0"/>
        <v>62.035848918225156</v>
      </c>
      <c r="J74" s="26"/>
      <c r="K74" s="26"/>
      <c r="L74" s="26">
        <v>0</v>
      </c>
      <c r="M74" s="28">
        <v>320326</v>
      </c>
    </row>
    <row r="75" spans="1:13" x14ac:dyDescent="0.2">
      <c r="A75" s="24" t="s">
        <v>63</v>
      </c>
      <c r="B75" s="25" t="s">
        <v>215</v>
      </c>
      <c r="C75" s="25" t="s">
        <v>216</v>
      </c>
      <c r="D75" s="26">
        <v>482000.01</v>
      </c>
      <c r="E75" s="26">
        <v>236060.56</v>
      </c>
      <c r="F75" s="26">
        <v>17000</v>
      </c>
      <c r="G75" s="26">
        <v>9978</v>
      </c>
      <c r="H75" s="26">
        <v>1516.38</v>
      </c>
      <c r="I75" s="27">
        <f t="shared" si="0"/>
        <v>15.197233914612147</v>
      </c>
      <c r="J75" s="26"/>
      <c r="K75" s="26"/>
      <c r="L75" s="26">
        <v>0</v>
      </c>
      <c r="M75" s="28">
        <v>235961.45</v>
      </c>
    </row>
    <row r="76" spans="1:13" x14ac:dyDescent="0.2">
      <c r="A76" s="24" t="s">
        <v>63</v>
      </c>
      <c r="B76" s="25" t="s">
        <v>217</v>
      </c>
      <c r="C76" s="25" t="s">
        <v>218</v>
      </c>
      <c r="D76" s="26">
        <v>105091</v>
      </c>
      <c r="E76" s="26">
        <v>58176</v>
      </c>
      <c r="F76" s="26">
        <v>7000</v>
      </c>
      <c r="G76" s="26">
        <v>14732</v>
      </c>
      <c r="H76" s="26">
        <v>840.51</v>
      </c>
      <c r="I76" s="27">
        <f t="shared" si="0"/>
        <v>5.7053353244637526</v>
      </c>
      <c r="J76" s="26"/>
      <c r="K76" s="26"/>
      <c r="L76" s="26">
        <v>0</v>
      </c>
      <c r="M76" s="28">
        <v>32183</v>
      </c>
    </row>
    <row r="77" spans="1:13" x14ac:dyDescent="0.2">
      <c r="A77" s="24" t="s">
        <v>63</v>
      </c>
      <c r="B77" s="25" t="s">
        <v>219</v>
      </c>
      <c r="C77" s="25" t="s">
        <v>220</v>
      </c>
      <c r="D77" s="26">
        <v>393360</v>
      </c>
      <c r="E77" s="26">
        <v>316537.2</v>
      </c>
      <c r="F77" s="26">
        <v>12000</v>
      </c>
      <c r="G77" s="26">
        <v>6679</v>
      </c>
      <c r="H77" s="26">
        <v>1178.17</v>
      </c>
      <c r="I77" s="27">
        <f t="shared" si="0"/>
        <v>17.639916155113042</v>
      </c>
      <c r="J77" s="26"/>
      <c r="K77" s="26"/>
      <c r="L77" s="26">
        <v>0</v>
      </c>
      <c r="M77" s="28">
        <v>70143.81</v>
      </c>
    </row>
    <row r="78" spans="1:13" x14ac:dyDescent="0.2">
      <c r="A78" s="24" t="s">
        <v>63</v>
      </c>
      <c r="B78" s="25" t="s">
        <v>221</v>
      </c>
      <c r="C78" s="25" t="s">
        <v>222</v>
      </c>
      <c r="D78" s="26">
        <v>195059.62</v>
      </c>
      <c r="E78" s="26">
        <v>131009.55</v>
      </c>
      <c r="F78" s="26">
        <v>10000</v>
      </c>
      <c r="G78" s="26">
        <v>13311</v>
      </c>
      <c r="H78" s="26">
        <v>3986.51</v>
      </c>
      <c r="I78" s="27">
        <f t="shared" ref="I78:I117" si="1">IF(G78=0,"***",100*H78/G78)</f>
        <v>29.948989557508828</v>
      </c>
      <c r="J78" s="26"/>
      <c r="K78" s="26"/>
      <c r="L78" s="26">
        <v>0</v>
      </c>
      <c r="M78" s="28">
        <v>50739.07</v>
      </c>
    </row>
    <row r="79" spans="1:13" x14ac:dyDescent="0.2">
      <c r="A79" s="24" t="s">
        <v>63</v>
      </c>
      <c r="B79" s="25" t="s">
        <v>223</v>
      </c>
      <c r="C79" s="25" t="s">
        <v>224</v>
      </c>
      <c r="D79" s="26">
        <v>291065.5</v>
      </c>
      <c r="E79" s="26">
        <v>244468.18</v>
      </c>
      <c r="F79" s="26">
        <v>14000</v>
      </c>
      <c r="G79" s="26">
        <v>7360</v>
      </c>
      <c r="H79" s="26">
        <v>212.72</v>
      </c>
      <c r="I79" s="27">
        <f t="shared" si="1"/>
        <v>2.8902173913043478</v>
      </c>
      <c r="J79" s="26"/>
      <c r="K79" s="26"/>
      <c r="L79" s="26">
        <v>0</v>
      </c>
      <c r="M79" s="28">
        <v>39237.32</v>
      </c>
    </row>
    <row r="80" spans="1:13" x14ac:dyDescent="0.2">
      <c r="A80" s="24" t="s">
        <v>63</v>
      </c>
      <c r="B80" s="25" t="s">
        <v>225</v>
      </c>
      <c r="C80" s="25" t="s">
        <v>226</v>
      </c>
      <c r="D80" s="26">
        <v>736027</v>
      </c>
      <c r="E80" s="26">
        <v>629070.42000000004</v>
      </c>
      <c r="F80" s="26">
        <v>15000</v>
      </c>
      <c r="G80" s="26">
        <v>25479</v>
      </c>
      <c r="H80" s="26">
        <v>12453.99</v>
      </c>
      <c r="I80" s="27">
        <f t="shared" si="1"/>
        <v>48.879430118921462</v>
      </c>
      <c r="J80" s="26"/>
      <c r="K80" s="26"/>
      <c r="L80" s="26">
        <v>0</v>
      </c>
      <c r="M80" s="28">
        <v>81477.58</v>
      </c>
    </row>
    <row r="81" spans="1:13" x14ac:dyDescent="0.2">
      <c r="A81" s="24" t="s">
        <v>63</v>
      </c>
      <c r="B81" s="25" t="s">
        <v>227</v>
      </c>
      <c r="C81" s="25" t="s">
        <v>228</v>
      </c>
      <c r="D81" s="26">
        <v>239969.42</v>
      </c>
      <c r="E81" s="26">
        <v>207051.54</v>
      </c>
      <c r="F81" s="26">
        <v>3400</v>
      </c>
      <c r="G81" s="26">
        <v>3710</v>
      </c>
      <c r="H81" s="26">
        <v>268.19</v>
      </c>
      <c r="I81" s="27">
        <f t="shared" si="1"/>
        <v>7.2288409703504044</v>
      </c>
      <c r="J81" s="26"/>
      <c r="K81" s="26"/>
      <c r="L81" s="26">
        <v>0</v>
      </c>
      <c r="M81" s="28">
        <v>29207.88</v>
      </c>
    </row>
    <row r="82" spans="1:13" x14ac:dyDescent="0.2">
      <c r="A82" s="24" t="s">
        <v>63</v>
      </c>
      <c r="B82" s="25" t="s">
        <v>229</v>
      </c>
      <c r="C82" s="25" t="s">
        <v>230</v>
      </c>
      <c r="D82" s="26">
        <v>200000</v>
      </c>
      <c r="E82" s="26">
        <v>32004.47</v>
      </c>
      <c r="F82" s="26">
        <v>1300</v>
      </c>
      <c r="G82" s="26">
        <v>1300</v>
      </c>
      <c r="H82" s="26">
        <v>0</v>
      </c>
      <c r="I82" s="27">
        <f t="shared" si="1"/>
        <v>0</v>
      </c>
      <c r="J82" s="26"/>
      <c r="K82" s="26"/>
      <c r="L82" s="26">
        <v>0</v>
      </c>
      <c r="M82" s="28">
        <v>166695.54</v>
      </c>
    </row>
    <row r="83" spans="1:13" x14ac:dyDescent="0.2">
      <c r="A83" s="24" t="s">
        <v>63</v>
      </c>
      <c r="B83" s="25" t="s">
        <v>231</v>
      </c>
      <c r="C83" s="25" t="s">
        <v>232</v>
      </c>
      <c r="D83" s="26">
        <v>55000</v>
      </c>
      <c r="E83" s="26">
        <v>0</v>
      </c>
      <c r="F83" s="26">
        <v>15000</v>
      </c>
      <c r="G83" s="26">
        <v>15000</v>
      </c>
      <c r="H83" s="26">
        <v>663.11</v>
      </c>
      <c r="I83" s="27">
        <f t="shared" si="1"/>
        <v>4.4207333333333336</v>
      </c>
      <c r="J83" s="26"/>
      <c r="K83" s="26"/>
      <c r="L83" s="26">
        <v>0</v>
      </c>
      <c r="M83" s="28">
        <v>40000</v>
      </c>
    </row>
    <row r="84" spans="1:13" x14ac:dyDescent="0.2">
      <c r="A84" s="24" t="s">
        <v>63</v>
      </c>
      <c r="B84" s="25" t="s">
        <v>233</v>
      </c>
      <c r="C84" s="25" t="s">
        <v>234</v>
      </c>
      <c r="D84" s="26">
        <v>211230.39</v>
      </c>
      <c r="E84" s="26">
        <v>148822.91</v>
      </c>
      <c r="F84" s="26">
        <v>10500</v>
      </c>
      <c r="G84" s="26">
        <v>10999</v>
      </c>
      <c r="H84" s="26">
        <v>2</v>
      </c>
      <c r="I84" s="27">
        <f t="shared" si="1"/>
        <v>1.8183471224656786E-2</v>
      </c>
      <c r="J84" s="26"/>
      <c r="K84" s="26"/>
      <c r="L84" s="26">
        <v>0</v>
      </c>
      <c r="M84" s="28">
        <v>51408.480000000003</v>
      </c>
    </row>
    <row r="85" spans="1:13" x14ac:dyDescent="0.2">
      <c r="A85" s="24" t="s">
        <v>63</v>
      </c>
      <c r="B85" s="25" t="s">
        <v>235</v>
      </c>
      <c r="C85" s="25" t="s">
        <v>236</v>
      </c>
      <c r="D85" s="26">
        <v>423551</v>
      </c>
      <c r="E85" s="26">
        <v>229799.98</v>
      </c>
      <c r="F85" s="26">
        <v>18000</v>
      </c>
      <c r="G85" s="26">
        <v>19665</v>
      </c>
      <c r="H85" s="26">
        <v>65.53</v>
      </c>
      <c r="I85" s="27">
        <f t="shared" si="1"/>
        <v>0.33323162979913551</v>
      </c>
      <c r="J85" s="26"/>
      <c r="K85" s="26"/>
      <c r="L85" s="26">
        <v>0</v>
      </c>
      <c r="M85" s="28">
        <v>174086.02</v>
      </c>
    </row>
    <row r="86" spans="1:13" x14ac:dyDescent="0.2">
      <c r="A86" s="24" t="s">
        <v>63</v>
      </c>
      <c r="B86" s="25" t="s">
        <v>237</v>
      </c>
      <c r="C86" s="25" t="s">
        <v>238</v>
      </c>
      <c r="D86" s="26">
        <v>66469</v>
      </c>
      <c r="E86" s="26">
        <v>40327.440000000002</v>
      </c>
      <c r="F86" s="26">
        <v>1300</v>
      </c>
      <c r="G86" s="26">
        <v>8300</v>
      </c>
      <c r="H86" s="26">
        <v>0</v>
      </c>
      <c r="I86" s="27">
        <f t="shared" si="1"/>
        <v>0</v>
      </c>
      <c r="J86" s="26"/>
      <c r="K86" s="26"/>
      <c r="L86" s="26">
        <v>0</v>
      </c>
      <c r="M86" s="28">
        <v>17841.560000000001</v>
      </c>
    </row>
    <row r="87" spans="1:13" x14ac:dyDescent="0.2">
      <c r="A87" s="24" t="s">
        <v>63</v>
      </c>
      <c r="B87" s="25" t="s">
        <v>239</v>
      </c>
      <c r="C87" s="25" t="s">
        <v>240</v>
      </c>
      <c r="D87" s="26">
        <v>103000</v>
      </c>
      <c r="E87" s="26">
        <v>60131.47</v>
      </c>
      <c r="F87" s="26">
        <v>1690</v>
      </c>
      <c r="G87" s="26">
        <v>1848</v>
      </c>
      <c r="H87" s="26">
        <v>179.47</v>
      </c>
      <c r="I87" s="27">
        <f t="shared" si="1"/>
        <v>9.7115800865800868</v>
      </c>
      <c r="J87" s="26"/>
      <c r="K87" s="26"/>
      <c r="L87" s="26">
        <v>0</v>
      </c>
      <c r="M87" s="28">
        <v>41020.53</v>
      </c>
    </row>
    <row r="88" spans="1:13" x14ac:dyDescent="0.2">
      <c r="A88" s="24" t="s">
        <v>63</v>
      </c>
      <c r="B88" s="25" t="s">
        <v>241</v>
      </c>
      <c r="C88" s="25" t="s">
        <v>242</v>
      </c>
      <c r="D88" s="26">
        <v>55000</v>
      </c>
      <c r="E88" s="26">
        <v>1478.09</v>
      </c>
      <c r="F88" s="26">
        <v>1500</v>
      </c>
      <c r="G88" s="26">
        <v>1500</v>
      </c>
      <c r="H88" s="26">
        <v>177.29</v>
      </c>
      <c r="I88" s="27">
        <f t="shared" si="1"/>
        <v>11.819333333333333</v>
      </c>
      <c r="J88" s="26"/>
      <c r="K88" s="26"/>
      <c r="L88" s="26">
        <v>0</v>
      </c>
      <c r="M88" s="28">
        <v>52021.91</v>
      </c>
    </row>
    <row r="89" spans="1:13" x14ac:dyDescent="0.2">
      <c r="A89" s="24" t="s">
        <v>63</v>
      </c>
      <c r="B89" s="25" t="s">
        <v>243</v>
      </c>
      <c r="C89" s="25" t="s">
        <v>244</v>
      </c>
      <c r="D89" s="26">
        <v>144000</v>
      </c>
      <c r="E89" s="26">
        <v>123206.94</v>
      </c>
      <c r="F89" s="26">
        <v>1770</v>
      </c>
      <c r="G89" s="26">
        <v>1770</v>
      </c>
      <c r="H89" s="26">
        <v>90.29</v>
      </c>
      <c r="I89" s="27">
        <f t="shared" si="1"/>
        <v>5.1011299435028246</v>
      </c>
      <c r="J89" s="26"/>
      <c r="K89" s="26"/>
      <c r="L89" s="26">
        <v>0</v>
      </c>
      <c r="M89" s="28">
        <v>19023.060000000001</v>
      </c>
    </row>
    <row r="90" spans="1:13" x14ac:dyDescent="0.2">
      <c r="A90" s="24" t="s">
        <v>63</v>
      </c>
      <c r="B90" s="25" t="s">
        <v>245</v>
      </c>
      <c r="C90" s="25" t="s">
        <v>246</v>
      </c>
      <c r="D90" s="26">
        <v>120000.3</v>
      </c>
      <c r="E90" s="26">
        <v>93705.88</v>
      </c>
      <c r="F90" s="26">
        <v>6900</v>
      </c>
      <c r="G90" s="26">
        <v>4170</v>
      </c>
      <c r="H90" s="26">
        <v>0</v>
      </c>
      <c r="I90" s="27">
        <f t="shared" si="1"/>
        <v>0</v>
      </c>
      <c r="J90" s="26"/>
      <c r="K90" s="26"/>
      <c r="L90" s="26">
        <v>0</v>
      </c>
      <c r="M90" s="28">
        <v>22124.42</v>
      </c>
    </row>
    <row r="91" spans="1:13" x14ac:dyDescent="0.2">
      <c r="A91" s="24" t="s">
        <v>63</v>
      </c>
      <c r="B91" s="25" t="s">
        <v>247</v>
      </c>
      <c r="C91" s="25" t="s">
        <v>248</v>
      </c>
      <c r="D91" s="26">
        <v>90825</v>
      </c>
      <c r="E91" s="26">
        <v>55825.18</v>
      </c>
      <c r="F91" s="26">
        <v>0</v>
      </c>
      <c r="G91" s="26">
        <v>10000</v>
      </c>
      <c r="H91" s="26">
        <v>52.76</v>
      </c>
      <c r="I91" s="27">
        <f t="shared" si="1"/>
        <v>0.52759999999999996</v>
      </c>
      <c r="J91" s="26"/>
      <c r="K91" s="26"/>
      <c r="L91" s="26">
        <v>0</v>
      </c>
      <c r="M91" s="28">
        <v>24999.82</v>
      </c>
    </row>
    <row r="92" spans="1:13" x14ac:dyDescent="0.2">
      <c r="A92" s="24" t="s">
        <v>63</v>
      </c>
      <c r="B92" s="25" t="s">
        <v>249</v>
      </c>
      <c r="C92" s="25" t="s">
        <v>250</v>
      </c>
      <c r="D92" s="26">
        <v>224670</v>
      </c>
      <c r="E92" s="26">
        <v>105231.21</v>
      </c>
      <c r="F92" s="26">
        <v>6610</v>
      </c>
      <c r="G92" s="26">
        <v>1812</v>
      </c>
      <c r="H92" s="26">
        <v>181.39</v>
      </c>
      <c r="I92" s="27">
        <f t="shared" si="1"/>
        <v>10.010485651214129</v>
      </c>
      <c r="J92" s="26"/>
      <c r="K92" s="26"/>
      <c r="L92" s="26">
        <v>0</v>
      </c>
      <c r="M92" s="28">
        <v>117626.79</v>
      </c>
    </row>
    <row r="93" spans="1:13" x14ac:dyDescent="0.2">
      <c r="A93" s="24" t="s">
        <v>63</v>
      </c>
      <c r="B93" s="25" t="s">
        <v>251</v>
      </c>
      <c r="C93" s="25" t="s">
        <v>142</v>
      </c>
      <c r="D93" s="26">
        <v>50000</v>
      </c>
      <c r="E93" s="26">
        <v>0</v>
      </c>
      <c r="F93" s="26">
        <v>10000</v>
      </c>
      <c r="G93" s="26">
        <v>10000</v>
      </c>
      <c r="H93" s="26">
        <v>5976.96</v>
      </c>
      <c r="I93" s="27">
        <f t="shared" si="1"/>
        <v>59.769599999999997</v>
      </c>
      <c r="J93" s="26"/>
      <c r="K93" s="26"/>
      <c r="L93" s="26">
        <v>0</v>
      </c>
      <c r="M93" s="28">
        <v>40000</v>
      </c>
    </row>
    <row r="94" spans="1:13" x14ac:dyDescent="0.2">
      <c r="A94" s="24" t="s">
        <v>63</v>
      </c>
      <c r="B94" s="25" t="s">
        <v>252</v>
      </c>
      <c r="C94" s="25" t="s">
        <v>253</v>
      </c>
      <c r="D94" s="26">
        <v>100000</v>
      </c>
      <c r="E94" s="26">
        <v>53721.23</v>
      </c>
      <c r="F94" s="26">
        <v>15000</v>
      </c>
      <c r="G94" s="26">
        <v>9446</v>
      </c>
      <c r="H94" s="26">
        <v>6503.67</v>
      </c>
      <c r="I94" s="27">
        <f t="shared" si="1"/>
        <v>68.851048062672035</v>
      </c>
      <c r="J94" s="26"/>
      <c r="K94" s="26"/>
      <c r="L94" s="26">
        <v>0</v>
      </c>
      <c r="M94" s="28">
        <v>36832.769999999997</v>
      </c>
    </row>
    <row r="95" spans="1:13" x14ac:dyDescent="0.2">
      <c r="A95" s="24" t="s">
        <v>63</v>
      </c>
      <c r="B95" s="25" t="s">
        <v>254</v>
      </c>
      <c r="C95" s="25" t="s">
        <v>255</v>
      </c>
      <c r="D95" s="26">
        <v>86150</v>
      </c>
      <c r="E95" s="26">
        <v>51215.95</v>
      </c>
      <c r="F95" s="26">
        <v>270</v>
      </c>
      <c r="G95" s="26">
        <v>270</v>
      </c>
      <c r="H95" s="26">
        <v>0</v>
      </c>
      <c r="I95" s="27">
        <f t="shared" si="1"/>
        <v>0</v>
      </c>
      <c r="J95" s="26"/>
      <c r="K95" s="26"/>
      <c r="L95" s="26">
        <v>0</v>
      </c>
      <c r="M95" s="28">
        <v>34664.050000000003</v>
      </c>
    </row>
    <row r="96" spans="1:13" x14ac:dyDescent="0.2">
      <c r="A96" s="24" t="s">
        <v>63</v>
      </c>
      <c r="B96" s="25" t="s">
        <v>256</v>
      </c>
      <c r="C96" s="25" t="s">
        <v>257</v>
      </c>
      <c r="D96" s="26">
        <v>150000</v>
      </c>
      <c r="E96" s="26">
        <v>74530.259999999995</v>
      </c>
      <c r="F96" s="26">
        <v>15000</v>
      </c>
      <c r="G96" s="26">
        <v>20824</v>
      </c>
      <c r="H96" s="26">
        <v>10163.56</v>
      </c>
      <c r="I96" s="27">
        <f t="shared" si="1"/>
        <v>48.806953515174797</v>
      </c>
      <c r="J96" s="26"/>
      <c r="K96" s="26"/>
      <c r="L96" s="26">
        <v>0</v>
      </c>
      <c r="M96" s="28">
        <v>54645.74</v>
      </c>
    </row>
    <row r="97" spans="1:13" x14ac:dyDescent="0.2">
      <c r="A97" s="24" t="s">
        <v>63</v>
      </c>
      <c r="B97" s="25" t="s">
        <v>258</v>
      </c>
      <c r="C97" s="25" t="s">
        <v>259</v>
      </c>
      <c r="D97" s="26">
        <v>342584.56</v>
      </c>
      <c r="E97" s="26">
        <v>195529.7</v>
      </c>
      <c r="F97" s="26">
        <v>22000</v>
      </c>
      <c r="G97" s="26">
        <v>17521</v>
      </c>
      <c r="H97" s="26">
        <v>40.409999999999997</v>
      </c>
      <c r="I97" s="27">
        <f t="shared" si="1"/>
        <v>0.23063752068945834</v>
      </c>
      <c r="J97" s="26"/>
      <c r="K97" s="26"/>
      <c r="L97" s="26">
        <v>0</v>
      </c>
      <c r="M97" s="28">
        <v>129533.86</v>
      </c>
    </row>
    <row r="98" spans="1:13" x14ac:dyDescent="0.2">
      <c r="A98" s="24" t="s">
        <v>63</v>
      </c>
      <c r="B98" s="25" t="s">
        <v>260</v>
      </c>
      <c r="C98" s="25" t="s">
        <v>261</v>
      </c>
      <c r="D98" s="26">
        <v>110000</v>
      </c>
      <c r="E98" s="26">
        <v>22105.83</v>
      </c>
      <c r="F98" s="26">
        <v>3000</v>
      </c>
      <c r="G98" s="26">
        <v>3000</v>
      </c>
      <c r="H98" s="26">
        <v>0</v>
      </c>
      <c r="I98" s="27">
        <f t="shared" si="1"/>
        <v>0</v>
      </c>
      <c r="J98" s="26"/>
      <c r="K98" s="26"/>
      <c r="L98" s="26">
        <v>0</v>
      </c>
      <c r="M98" s="28">
        <v>84894.17</v>
      </c>
    </row>
    <row r="99" spans="1:13" x14ac:dyDescent="0.2">
      <c r="A99" s="24" t="s">
        <v>63</v>
      </c>
      <c r="B99" s="25" t="s">
        <v>262</v>
      </c>
      <c r="C99" s="25" t="s">
        <v>263</v>
      </c>
      <c r="D99" s="26">
        <v>200000</v>
      </c>
      <c r="E99" s="26">
        <v>6837.76</v>
      </c>
      <c r="F99" s="26">
        <v>750</v>
      </c>
      <c r="G99" s="26">
        <v>750</v>
      </c>
      <c r="H99" s="26">
        <v>0</v>
      </c>
      <c r="I99" s="27">
        <f t="shared" si="1"/>
        <v>0</v>
      </c>
      <c r="J99" s="26"/>
      <c r="K99" s="26"/>
      <c r="L99" s="26">
        <v>0</v>
      </c>
      <c r="M99" s="28">
        <v>192412.24</v>
      </c>
    </row>
    <row r="100" spans="1:13" x14ac:dyDescent="0.2">
      <c r="A100" s="24" t="s">
        <v>63</v>
      </c>
      <c r="B100" s="25" t="s">
        <v>264</v>
      </c>
      <c r="C100" s="25" t="s">
        <v>265</v>
      </c>
      <c r="D100" s="26">
        <v>275000</v>
      </c>
      <c r="E100" s="26">
        <v>3172.02</v>
      </c>
      <c r="F100" s="26">
        <v>109000</v>
      </c>
      <c r="G100" s="26">
        <v>112467</v>
      </c>
      <c r="H100" s="26">
        <v>1570.8</v>
      </c>
      <c r="I100" s="27">
        <f t="shared" si="1"/>
        <v>1.3966763583984636</v>
      </c>
      <c r="J100" s="26"/>
      <c r="K100" s="26"/>
      <c r="L100" s="26">
        <v>0</v>
      </c>
      <c r="M100" s="28">
        <v>159360.98000000001</v>
      </c>
    </row>
    <row r="101" spans="1:13" x14ac:dyDescent="0.2">
      <c r="A101" s="24" t="s">
        <v>63</v>
      </c>
      <c r="B101" s="25" t="s">
        <v>266</v>
      </c>
      <c r="C101" s="25" t="s">
        <v>267</v>
      </c>
      <c r="D101" s="26">
        <v>95000</v>
      </c>
      <c r="E101" s="26">
        <v>3524.06</v>
      </c>
      <c r="F101" s="26">
        <v>0</v>
      </c>
      <c r="G101" s="26">
        <v>707</v>
      </c>
      <c r="H101" s="26">
        <v>58.86</v>
      </c>
      <c r="I101" s="27">
        <f t="shared" si="1"/>
        <v>8.3253182461103261</v>
      </c>
      <c r="J101" s="26"/>
      <c r="K101" s="26"/>
      <c r="L101" s="26">
        <v>0</v>
      </c>
      <c r="M101" s="28">
        <v>90768.94</v>
      </c>
    </row>
    <row r="102" spans="1:13" x14ac:dyDescent="0.2">
      <c r="A102" s="24" t="s">
        <v>63</v>
      </c>
      <c r="B102" s="25" t="s">
        <v>268</v>
      </c>
      <c r="C102" s="25" t="s">
        <v>269</v>
      </c>
      <c r="D102" s="26">
        <v>90000</v>
      </c>
      <c r="E102" s="26">
        <v>11.98</v>
      </c>
      <c r="F102" s="26">
        <v>17700</v>
      </c>
      <c r="G102" s="26">
        <v>17988</v>
      </c>
      <c r="H102" s="26">
        <v>1830.82</v>
      </c>
      <c r="I102" s="27">
        <f t="shared" si="1"/>
        <v>10.178007560595953</v>
      </c>
      <c r="J102" s="26"/>
      <c r="K102" s="26"/>
      <c r="L102" s="26">
        <v>0</v>
      </c>
      <c r="M102" s="28">
        <v>72000.02</v>
      </c>
    </row>
    <row r="103" spans="1:13" x14ac:dyDescent="0.2">
      <c r="A103" s="24" t="s">
        <v>63</v>
      </c>
      <c r="B103" s="25" t="s">
        <v>270</v>
      </c>
      <c r="C103" s="25" t="s">
        <v>271</v>
      </c>
      <c r="D103" s="26">
        <v>30300</v>
      </c>
      <c r="E103" s="26">
        <v>0</v>
      </c>
      <c r="F103" s="26">
        <v>0</v>
      </c>
      <c r="G103" s="26">
        <v>300</v>
      </c>
      <c r="H103" s="26">
        <v>48.45</v>
      </c>
      <c r="I103" s="27">
        <f t="shared" si="1"/>
        <v>16.149999999999999</v>
      </c>
      <c r="J103" s="26"/>
      <c r="K103" s="26"/>
      <c r="L103" s="26">
        <v>0</v>
      </c>
      <c r="M103" s="28">
        <v>30000</v>
      </c>
    </row>
    <row r="104" spans="1:13" x14ac:dyDescent="0.2">
      <c r="A104" s="24" t="s">
        <v>63</v>
      </c>
      <c r="B104" s="25" t="s">
        <v>272</v>
      </c>
      <c r="C104" s="25" t="s">
        <v>273</v>
      </c>
      <c r="D104" s="26">
        <v>800</v>
      </c>
      <c r="E104" s="26">
        <v>0</v>
      </c>
      <c r="F104" s="26">
        <v>800</v>
      </c>
      <c r="G104" s="26">
        <v>800</v>
      </c>
      <c r="H104" s="26">
        <v>0</v>
      </c>
      <c r="I104" s="27">
        <f t="shared" si="1"/>
        <v>0</v>
      </c>
      <c r="J104" s="26"/>
      <c r="K104" s="26"/>
      <c r="L104" s="26">
        <v>0</v>
      </c>
      <c r="M104" s="28">
        <v>0</v>
      </c>
    </row>
    <row r="105" spans="1:13" x14ac:dyDescent="0.2">
      <c r="A105" s="24" t="s">
        <v>63</v>
      </c>
      <c r="B105" s="25" t="s">
        <v>274</v>
      </c>
      <c r="C105" s="25" t="s">
        <v>275</v>
      </c>
      <c r="D105" s="26">
        <v>322000</v>
      </c>
      <c r="E105" s="26">
        <v>0</v>
      </c>
      <c r="F105" s="26">
        <v>2500</v>
      </c>
      <c r="G105" s="26">
        <v>2500</v>
      </c>
      <c r="H105" s="26">
        <v>0</v>
      </c>
      <c r="I105" s="27">
        <f t="shared" si="1"/>
        <v>0</v>
      </c>
      <c r="J105" s="26"/>
      <c r="K105" s="26"/>
      <c r="L105" s="26">
        <v>0</v>
      </c>
      <c r="M105" s="28">
        <v>319500</v>
      </c>
    </row>
    <row r="106" spans="1:13" x14ac:dyDescent="0.2">
      <c r="A106" s="24" t="s">
        <v>63</v>
      </c>
      <c r="B106" s="25" t="s">
        <v>276</v>
      </c>
      <c r="C106" s="25" t="s">
        <v>277</v>
      </c>
      <c r="D106" s="26">
        <v>4800</v>
      </c>
      <c r="E106" s="26">
        <v>0</v>
      </c>
      <c r="F106" s="26">
        <v>1500</v>
      </c>
      <c r="G106" s="26">
        <v>1500</v>
      </c>
      <c r="H106" s="26">
        <v>0</v>
      </c>
      <c r="I106" s="27">
        <f t="shared" si="1"/>
        <v>0</v>
      </c>
      <c r="J106" s="26"/>
      <c r="K106" s="26"/>
      <c r="L106" s="26">
        <v>0</v>
      </c>
      <c r="M106" s="28">
        <v>3300</v>
      </c>
    </row>
    <row r="107" spans="1:13" x14ac:dyDescent="0.2">
      <c r="A107" s="24" t="s">
        <v>82</v>
      </c>
      <c r="B107" s="25" t="s">
        <v>278</v>
      </c>
      <c r="C107" s="25" t="s">
        <v>279</v>
      </c>
      <c r="D107" s="26">
        <v>3000</v>
      </c>
      <c r="E107" s="26">
        <v>0</v>
      </c>
      <c r="F107" s="26">
        <v>3000</v>
      </c>
      <c r="G107" s="26">
        <v>3000</v>
      </c>
      <c r="H107" s="26">
        <v>856.12</v>
      </c>
      <c r="I107" s="27">
        <f t="shared" si="1"/>
        <v>28.537333333333333</v>
      </c>
      <c r="J107" s="26"/>
      <c r="K107" s="26"/>
      <c r="L107" s="26">
        <v>0</v>
      </c>
      <c r="M107" s="28">
        <v>0</v>
      </c>
    </row>
    <row r="108" spans="1:13" x14ac:dyDescent="0.2">
      <c r="A108" s="24" t="s">
        <v>280</v>
      </c>
      <c r="B108" s="25" t="s">
        <v>281</v>
      </c>
      <c r="C108" s="25" t="s">
        <v>282</v>
      </c>
      <c r="D108" s="26">
        <v>197583.7</v>
      </c>
      <c r="E108" s="26">
        <v>69485.3</v>
      </c>
      <c r="F108" s="26">
        <v>10500</v>
      </c>
      <c r="G108" s="26">
        <v>27890</v>
      </c>
      <c r="H108" s="26">
        <v>7190</v>
      </c>
      <c r="I108" s="27">
        <f t="shared" si="1"/>
        <v>25.779849408390103</v>
      </c>
      <c r="J108" s="26">
        <v>6468.4</v>
      </c>
      <c r="K108" s="26">
        <v>647.53</v>
      </c>
      <c r="L108" s="26">
        <v>0</v>
      </c>
      <c r="M108" s="28">
        <v>99560.88</v>
      </c>
    </row>
    <row r="109" spans="1:13" x14ac:dyDescent="0.2">
      <c r="A109" s="24" t="s">
        <v>280</v>
      </c>
      <c r="B109" s="25" t="s">
        <v>283</v>
      </c>
      <c r="C109" s="25" t="s">
        <v>284</v>
      </c>
      <c r="D109" s="26">
        <v>7500</v>
      </c>
      <c r="E109" s="26">
        <v>0</v>
      </c>
      <c r="F109" s="26">
        <v>2350</v>
      </c>
      <c r="G109" s="26">
        <v>2350</v>
      </c>
      <c r="H109" s="26">
        <v>2350</v>
      </c>
      <c r="I109" s="27">
        <f t="shared" si="1"/>
        <v>100</v>
      </c>
      <c r="J109" s="26">
        <v>0</v>
      </c>
      <c r="K109" s="26">
        <v>0</v>
      </c>
      <c r="L109" s="26">
        <v>0</v>
      </c>
      <c r="M109" s="28">
        <v>5150</v>
      </c>
    </row>
    <row r="110" spans="1:13" x14ac:dyDescent="0.2">
      <c r="A110" s="24" t="s">
        <v>280</v>
      </c>
      <c r="B110" s="25" t="s">
        <v>285</v>
      </c>
      <c r="C110" s="25" t="s">
        <v>286</v>
      </c>
      <c r="D110" s="26">
        <v>7770</v>
      </c>
      <c r="E110" s="26">
        <v>0</v>
      </c>
      <c r="F110" s="26">
        <v>500</v>
      </c>
      <c r="G110" s="26">
        <v>4420</v>
      </c>
      <c r="H110" s="26">
        <v>4420</v>
      </c>
      <c r="I110" s="27">
        <f t="shared" si="1"/>
        <v>100</v>
      </c>
      <c r="J110" s="26">
        <v>221.19</v>
      </c>
      <c r="K110" s="26">
        <v>0</v>
      </c>
      <c r="L110" s="26">
        <v>0</v>
      </c>
      <c r="M110" s="28">
        <v>3350</v>
      </c>
    </row>
    <row r="111" spans="1:13" x14ac:dyDescent="0.2">
      <c r="A111" s="24" t="s">
        <v>280</v>
      </c>
      <c r="B111" s="25" t="s">
        <v>287</v>
      </c>
      <c r="C111" s="25" t="s">
        <v>288</v>
      </c>
      <c r="D111" s="26">
        <v>1300</v>
      </c>
      <c r="E111" s="26">
        <v>0</v>
      </c>
      <c r="F111" s="26">
        <v>1300</v>
      </c>
      <c r="G111" s="26">
        <v>1300</v>
      </c>
      <c r="H111" s="26">
        <v>1300</v>
      </c>
      <c r="I111" s="27">
        <f t="shared" si="1"/>
        <v>100</v>
      </c>
      <c r="J111" s="26">
        <v>301.56</v>
      </c>
      <c r="K111" s="26">
        <v>0</v>
      </c>
      <c r="L111" s="26">
        <v>0</v>
      </c>
      <c r="M111" s="28">
        <v>0</v>
      </c>
    </row>
    <row r="112" spans="1:13" x14ac:dyDescent="0.2">
      <c r="A112" s="24" t="s">
        <v>280</v>
      </c>
      <c r="B112" s="25" t="s">
        <v>289</v>
      </c>
      <c r="C112" s="25" t="s">
        <v>290</v>
      </c>
      <c r="D112" s="26">
        <v>2610</v>
      </c>
      <c r="E112" s="26">
        <v>0</v>
      </c>
      <c r="F112" s="26">
        <v>0</v>
      </c>
      <c r="G112" s="26">
        <v>1760</v>
      </c>
      <c r="H112" s="26">
        <v>1760</v>
      </c>
      <c r="I112" s="27">
        <f t="shared" si="1"/>
        <v>100</v>
      </c>
      <c r="J112" s="26">
        <v>317.60000000000002</v>
      </c>
      <c r="K112" s="26">
        <v>0</v>
      </c>
      <c r="L112" s="26">
        <v>0</v>
      </c>
      <c r="M112" s="28">
        <v>850</v>
      </c>
    </row>
    <row r="113" spans="1:13" x14ac:dyDescent="0.2">
      <c r="A113" s="24" t="s">
        <v>280</v>
      </c>
      <c r="B113" s="25" t="s">
        <v>291</v>
      </c>
      <c r="C113" s="25" t="s">
        <v>292</v>
      </c>
      <c r="D113" s="26">
        <v>42670</v>
      </c>
      <c r="E113" s="26">
        <v>0</v>
      </c>
      <c r="F113" s="26">
        <v>0</v>
      </c>
      <c r="G113" s="26">
        <v>700</v>
      </c>
      <c r="H113" s="26">
        <v>700</v>
      </c>
      <c r="I113" s="27">
        <f t="shared" si="1"/>
        <v>100</v>
      </c>
      <c r="J113" s="26">
        <v>0</v>
      </c>
      <c r="K113" s="26">
        <v>0</v>
      </c>
      <c r="L113" s="26">
        <v>0</v>
      </c>
      <c r="M113" s="28">
        <v>41970</v>
      </c>
    </row>
    <row r="114" spans="1:13" x14ac:dyDescent="0.2">
      <c r="A114" s="24" t="s">
        <v>280</v>
      </c>
      <c r="B114" s="25" t="s">
        <v>293</v>
      </c>
      <c r="C114" s="25" t="s">
        <v>294</v>
      </c>
      <c r="D114" s="26">
        <v>9630</v>
      </c>
      <c r="E114" s="26">
        <v>0</v>
      </c>
      <c r="F114" s="26">
        <v>0</v>
      </c>
      <c r="G114" s="26">
        <v>350</v>
      </c>
      <c r="H114" s="26">
        <v>350</v>
      </c>
      <c r="I114" s="27">
        <f t="shared" si="1"/>
        <v>100</v>
      </c>
      <c r="J114" s="26">
        <v>37.5</v>
      </c>
      <c r="K114" s="26">
        <v>0</v>
      </c>
      <c r="L114" s="26">
        <v>0</v>
      </c>
      <c r="M114" s="28">
        <v>9280</v>
      </c>
    </row>
    <row r="115" spans="1:13" x14ac:dyDescent="0.2">
      <c r="A115" s="24" t="s">
        <v>280</v>
      </c>
      <c r="B115" s="25" t="s">
        <v>295</v>
      </c>
      <c r="C115" s="25" t="s">
        <v>296</v>
      </c>
      <c r="D115" s="26">
        <v>2830</v>
      </c>
      <c r="E115" s="26">
        <v>0</v>
      </c>
      <c r="F115" s="26">
        <v>0</v>
      </c>
      <c r="G115" s="26">
        <v>750</v>
      </c>
      <c r="H115" s="26">
        <v>750</v>
      </c>
      <c r="I115" s="27">
        <f t="shared" si="1"/>
        <v>100</v>
      </c>
      <c r="J115" s="26">
        <v>0</v>
      </c>
      <c r="K115" s="26">
        <v>0</v>
      </c>
      <c r="L115" s="26">
        <v>0</v>
      </c>
      <c r="M115" s="28">
        <v>2080</v>
      </c>
    </row>
    <row r="116" spans="1:13" ht="12" thickBot="1" x14ac:dyDescent="0.25">
      <c r="A116" s="24" t="s">
        <v>280</v>
      </c>
      <c r="B116" s="25" t="s">
        <v>297</v>
      </c>
      <c r="C116" s="25" t="s">
        <v>298</v>
      </c>
      <c r="D116" s="26">
        <v>49500</v>
      </c>
      <c r="E116" s="26">
        <v>0</v>
      </c>
      <c r="F116" s="26">
        <v>0</v>
      </c>
      <c r="G116" s="26">
        <v>400</v>
      </c>
      <c r="H116" s="26">
        <v>200</v>
      </c>
      <c r="I116" s="27">
        <f t="shared" si="1"/>
        <v>50</v>
      </c>
      <c r="J116" s="26">
        <v>194.55</v>
      </c>
      <c r="K116" s="26">
        <v>0</v>
      </c>
      <c r="L116" s="26">
        <v>0</v>
      </c>
      <c r="M116" s="28">
        <v>49100</v>
      </c>
    </row>
    <row r="117" spans="1:13" ht="12" thickBot="1" x14ac:dyDescent="0.25">
      <c r="A117" s="19" t="s">
        <v>80</v>
      </c>
      <c r="B117" s="20"/>
      <c r="C117" s="20"/>
      <c r="D117" s="21">
        <v>44597955.469999999</v>
      </c>
      <c r="E117" s="21">
        <v>21378366.329999998</v>
      </c>
      <c r="F117" s="21">
        <v>3588259.8</v>
      </c>
      <c r="G117" s="21">
        <v>3586293.9</v>
      </c>
      <c r="H117" s="21">
        <v>1825299.12</v>
      </c>
      <c r="I117" s="22">
        <f t="shared" si="1"/>
        <v>50.89652914391651</v>
      </c>
      <c r="J117" s="21">
        <v>7540.81</v>
      </c>
      <c r="K117" s="21">
        <v>647.53</v>
      </c>
      <c r="L117" s="21">
        <v>-14.2</v>
      </c>
      <c r="M117" s="23">
        <v>19632662</v>
      </c>
    </row>
    <row r="118" spans="1:13" ht="16.5" thickBot="1" x14ac:dyDescent="0.3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12" thickBot="1" x14ac:dyDescent="0.25">
      <c r="A119" s="4" t="s">
        <v>301</v>
      </c>
      <c r="B119" s="5"/>
      <c r="C119" s="5"/>
      <c r="D119" s="6"/>
      <c r="E119" s="6"/>
      <c r="F119" s="6"/>
      <c r="G119" s="6"/>
      <c r="H119" s="6"/>
      <c r="I119" s="6"/>
      <c r="J119" s="6"/>
      <c r="K119" s="6"/>
      <c r="L119" s="6"/>
      <c r="M119" s="7"/>
    </row>
    <row r="120" spans="1:13" x14ac:dyDescent="0.2">
      <c r="A120" s="24" t="s">
        <v>31</v>
      </c>
      <c r="B120" s="25" t="s">
        <v>302</v>
      </c>
      <c r="C120" s="25" t="s">
        <v>303</v>
      </c>
      <c r="D120" s="26">
        <v>277000</v>
      </c>
      <c r="E120" s="26">
        <v>0</v>
      </c>
      <c r="F120" s="26">
        <v>2500</v>
      </c>
      <c r="G120" s="26">
        <v>2500</v>
      </c>
      <c r="H120" s="26">
        <v>0</v>
      </c>
      <c r="I120" s="27">
        <f t="shared" ref="I120:I139" si="2">IF(G120=0,"***",100*H120/G120)</f>
        <v>0</v>
      </c>
      <c r="J120" s="26"/>
      <c r="K120" s="26"/>
      <c r="L120" s="26">
        <v>0</v>
      </c>
      <c r="M120" s="28">
        <v>274500</v>
      </c>
    </row>
    <row r="121" spans="1:13" x14ac:dyDescent="0.2">
      <c r="A121" s="24" t="s">
        <v>31</v>
      </c>
      <c r="B121" s="25" t="s">
        <v>304</v>
      </c>
      <c r="C121" s="25" t="s">
        <v>305</v>
      </c>
      <c r="D121" s="26">
        <v>48000</v>
      </c>
      <c r="E121" s="26">
        <v>0</v>
      </c>
      <c r="F121" s="26">
        <v>3000</v>
      </c>
      <c r="G121" s="26">
        <v>3000</v>
      </c>
      <c r="H121" s="26">
        <v>0</v>
      </c>
      <c r="I121" s="27">
        <f t="shared" si="2"/>
        <v>0</v>
      </c>
      <c r="J121" s="26"/>
      <c r="K121" s="26"/>
      <c r="L121" s="26">
        <v>0</v>
      </c>
      <c r="M121" s="28">
        <v>45000</v>
      </c>
    </row>
    <row r="122" spans="1:13" x14ac:dyDescent="0.2">
      <c r="A122" s="24" t="s">
        <v>63</v>
      </c>
      <c r="B122" s="25" t="s">
        <v>306</v>
      </c>
      <c r="C122" s="25" t="s">
        <v>307</v>
      </c>
      <c r="D122" s="26">
        <v>537735</v>
      </c>
      <c r="E122" s="26">
        <v>507659.41</v>
      </c>
      <c r="F122" s="26">
        <v>5500</v>
      </c>
      <c r="G122" s="26">
        <v>30075</v>
      </c>
      <c r="H122" s="26">
        <v>3017.81</v>
      </c>
      <c r="I122" s="27">
        <f t="shared" si="2"/>
        <v>10.034280964256027</v>
      </c>
      <c r="J122" s="26"/>
      <c r="K122" s="26"/>
      <c r="L122" s="26">
        <v>0</v>
      </c>
      <c r="M122" s="28">
        <v>0.59</v>
      </c>
    </row>
    <row r="123" spans="1:13" x14ac:dyDescent="0.2">
      <c r="A123" s="24" t="s">
        <v>63</v>
      </c>
      <c r="B123" s="25" t="s">
        <v>308</v>
      </c>
      <c r="C123" s="25" t="s">
        <v>309</v>
      </c>
      <c r="D123" s="26">
        <v>7000</v>
      </c>
      <c r="E123" s="26">
        <v>2989.41</v>
      </c>
      <c r="F123" s="26">
        <v>500</v>
      </c>
      <c r="G123" s="26">
        <v>2510</v>
      </c>
      <c r="H123" s="26">
        <v>2509.6</v>
      </c>
      <c r="I123" s="27">
        <f t="shared" si="2"/>
        <v>99.984063745019924</v>
      </c>
      <c r="J123" s="26"/>
      <c r="K123" s="26"/>
      <c r="L123" s="26">
        <v>0</v>
      </c>
      <c r="M123" s="28">
        <v>1500.59</v>
      </c>
    </row>
    <row r="124" spans="1:13" x14ac:dyDescent="0.2">
      <c r="A124" s="24" t="s">
        <v>63</v>
      </c>
      <c r="B124" s="25" t="s">
        <v>310</v>
      </c>
      <c r="C124" s="25" t="s">
        <v>311</v>
      </c>
      <c r="D124" s="26">
        <v>108900</v>
      </c>
      <c r="E124" s="26">
        <v>0</v>
      </c>
      <c r="F124" s="26">
        <v>2000</v>
      </c>
      <c r="G124" s="26">
        <v>2000</v>
      </c>
      <c r="H124" s="26">
        <v>0</v>
      </c>
      <c r="I124" s="27">
        <f t="shared" si="2"/>
        <v>0</v>
      </c>
      <c r="J124" s="26"/>
      <c r="K124" s="26"/>
      <c r="L124" s="26">
        <v>0</v>
      </c>
      <c r="M124" s="28">
        <v>106900</v>
      </c>
    </row>
    <row r="125" spans="1:13" x14ac:dyDescent="0.2">
      <c r="A125" s="24" t="s">
        <v>312</v>
      </c>
      <c r="B125" s="25" t="s">
        <v>313</v>
      </c>
      <c r="C125" s="25" t="s">
        <v>314</v>
      </c>
      <c r="D125" s="26">
        <v>213</v>
      </c>
      <c r="E125" s="26">
        <v>0</v>
      </c>
      <c r="F125" s="26">
        <v>0</v>
      </c>
      <c r="G125" s="26">
        <v>213</v>
      </c>
      <c r="H125" s="26">
        <v>213</v>
      </c>
      <c r="I125" s="27">
        <f t="shared" si="2"/>
        <v>100</v>
      </c>
      <c r="J125" s="26"/>
      <c r="K125" s="26"/>
      <c r="L125" s="26">
        <v>0</v>
      </c>
      <c r="M125" s="28">
        <v>0</v>
      </c>
    </row>
    <row r="126" spans="1:13" x14ac:dyDescent="0.2">
      <c r="A126" s="24" t="s">
        <v>315</v>
      </c>
      <c r="B126" s="25" t="s">
        <v>316</v>
      </c>
      <c r="C126" s="25" t="s">
        <v>317</v>
      </c>
      <c r="D126" s="26">
        <v>66277.02</v>
      </c>
      <c r="E126" s="26">
        <v>37041.910000000003</v>
      </c>
      <c r="F126" s="26">
        <v>500</v>
      </c>
      <c r="G126" s="26">
        <v>500</v>
      </c>
      <c r="H126" s="26">
        <v>500</v>
      </c>
      <c r="I126" s="27">
        <f t="shared" si="2"/>
        <v>100</v>
      </c>
      <c r="J126" s="26">
        <v>0</v>
      </c>
      <c r="K126" s="26">
        <v>612.63</v>
      </c>
      <c r="L126" s="26">
        <v>0</v>
      </c>
      <c r="M126" s="28">
        <v>28122.49</v>
      </c>
    </row>
    <row r="127" spans="1:13" x14ac:dyDescent="0.2">
      <c r="A127" s="24" t="s">
        <v>315</v>
      </c>
      <c r="B127" s="25" t="s">
        <v>318</v>
      </c>
      <c r="C127" s="25" t="s">
        <v>319</v>
      </c>
      <c r="D127" s="26">
        <v>48311.77</v>
      </c>
      <c r="E127" s="26">
        <v>29348.639999999999</v>
      </c>
      <c r="F127" s="26">
        <v>600</v>
      </c>
      <c r="G127" s="26">
        <v>600</v>
      </c>
      <c r="H127" s="26">
        <v>600</v>
      </c>
      <c r="I127" s="27">
        <f t="shared" si="2"/>
        <v>100</v>
      </c>
      <c r="J127" s="26">
        <v>600</v>
      </c>
      <c r="K127" s="26">
        <v>1605.08</v>
      </c>
      <c r="L127" s="26">
        <v>0</v>
      </c>
      <c r="M127" s="28">
        <v>16758.04</v>
      </c>
    </row>
    <row r="128" spans="1:13" x14ac:dyDescent="0.2">
      <c r="A128" s="24" t="s">
        <v>315</v>
      </c>
      <c r="B128" s="25" t="s">
        <v>320</v>
      </c>
      <c r="C128" s="25" t="s">
        <v>321</v>
      </c>
      <c r="D128" s="26">
        <v>101861.15</v>
      </c>
      <c r="E128" s="26">
        <v>45505.2</v>
      </c>
      <c r="F128" s="26">
        <v>1400</v>
      </c>
      <c r="G128" s="26">
        <v>1400</v>
      </c>
      <c r="H128" s="26">
        <v>1400</v>
      </c>
      <c r="I128" s="27">
        <f t="shared" si="2"/>
        <v>100</v>
      </c>
      <c r="J128" s="26">
        <v>1192.57</v>
      </c>
      <c r="K128" s="26">
        <v>4088.85</v>
      </c>
      <c r="L128" s="26">
        <v>0</v>
      </c>
      <c r="M128" s="28">
        <v>50867.1</v>
      </c>
    </row>
    <row r="129" spans="1:13" x14ac:dyDescent="0.2">
      <c r="A129" s="24" t="s">
        <v>315</v>
      </c>
      <c r="B129" s="25" t="s">
        <v>322</v>
      </c>
      <c r="C129" s="25" t="s">
        <v>282</v>
      </c>
      <c r="D129" s="26">
        <v>22480</v>
      </c>
      <c r="E129" s="26">
        <v>16828.169999999998</v>
      </c>
      <c r="F129" s="26">
        <v>0</v>
      </c>
      <c r="G129" s="26">
        <v>0</v>
      </c>
      <c r="H129" s="26">
        <v>0</v>
      </c>
      <c r="I129" s="27" t="str">
        <f t="shared" si="2"/>
        <v>***</v>
      </c>
      <c r="J129" s="26">
        <v>0</v>
      </c>
      <c r="K129" s="26">
        <v>2589.73</v>
      </c>
      <c r="L129" s="26">
        <v>0</v>
      </c>
      <c r="M129" s="28">
        <v>3062.1</v>
      </c>
    </row>
    <row r="130" spans="1:13" x14ac:dyDescent="0.2">
      <c r="A130" s="24" t="s">
        <v>315</v>
      </c>
      <c r="B130" s="25" t="s">
        <v>323</v>
      </c>
      <c r="C130" s="25" t="s">
        <v>324</v>
      </c>
      <c r="D130" s="26">
        <v>63556.639999999999</v>
      </c>
      <c r="E130" s="26">
        <v>19047.04</v>
      </c>
      <c r="F130" s="26">
        <v>5800</v>
      </c>
      <c r="G130" s="26">
        <v>5800</v>
      </c>
      <c r="H130" s="26">
        <v>5800</v>
      </c>
      <c r="I130" s="27">
        <f t="shared" si="2"/>
        <v>100</v>
      </c>
      <c r="J130" s="26">
        <v>1576.81</v>
      </c>
      <c r="K130" s="26">
        <v>0</v>
      </c>
      <c r="L130" s="26">
        <v>0</v>
      </c>
      <c r="M130" s="28">
        <v>38709.61</v>
      </c>
    </row>
    <row r="131" spans="1:13" x14ac:dyDescent="0.2">
      <c r="A131" s="24" t="s">
        <v>315</v>
      </c>
      <c r="B131" s="25" t="s">
        <v>325</v>
      </c>
      <c r="C131" s="25" t="s">
        <v>326</v>
      </c>
      <c r="D131" s="26">
        <v>14200</v>
      </c>
      <c r="E131" s="26">
        <v>0</v>
      </c>
      <c r="F131" s="26">
        <v>500</v>
      </c>
      <c r="G131" s="26">
        <v>500</v>
      </c>
      <c r="H131" s="26">
        <v>500</v>
      </c>
      <c r="I131" s="27">
        <f t="shared" si="2"/>
        <v>100</v>
      </c>
      <c r="J131" s="26">
        <v>0</v>
      </c>
      <c r="K131" s="26">
        <v>0</v>
      </c>
      <c r="L131" s="26">
        <v>0</v>
      </c>
      <c r="M131" s="28">
        <v>13700</v>
      </c>
    </row>
    <row r="132" spans="1:13" x14ac:dyDescent="0.2">
      <c r="A132" s="24" t="s">
        <v>327</v>
      </c>
      <c r="B132" s="25" t="s">
        <v>328</v>
      </c>
      <c r="C132" s="25" t="s">
        <v>329</v>
      </c>
      <c r="D132" s="26">
        <v>80647.75</v>
      </c>
      <c r="E132" s="26">
        <v>46595.86</v>
      </c>
      <c r="F132" s="26">
        <v>18700</v>
      </c>
      <c r="G132" s="26">
        <v>18700</v>
      </c>
      <c r="H132" s="26">
        <v>18700</v>
      </c>
      <c r="I132" s="27">
        <f t="shared" si="2"/>
        <v>100</v>
      </c>
      <c r="J132" s="26">
        <v>0</v>
      </c>
      <c r="K132" s="26">
        <v>5763.49</v>
      </c>
      <c r="L132" s="26">
        <v>0</v>
      </c>
      <c r="M132" s="28">
        <v>9588.4</v>
      </c>
    </row>
    <row r="133" spans="1:13" x14ac:dyDescent="0.2">
      <c r="A133" s="24" t="s">
        <v>327</v>
      </c>
      <c r="B133" s="25" t="s">
        <v>330</v>
      </c>
      <c r="C133" s="25" t="s">
        <v>331</v>
      </c>
      <c r="D133" s="26">
        <v>121000</v>
      </c>
      <c r="E133" s="26">
        <v>2886.85</v>
      </c>
      <c r="F133" s="26">
        <v>30500</v>
      </c>
      <c r="G133" s="26">
        <v>30500</v>
      </c>
      <c r="H133" s="26">
        <v>30500</v>
      </c>
      <c r="I133" s="27">
        <f t="shared" si="2"/>
        <v>100</v>
      </c>
      <c r="J133" s="26">
        <v>0</v>
      </c>
      <c r="K133" s="26">
        <v>148.59</v>
      </c>
      <c r="L133" s="26">
        <v>0</v>
      </c>
      <c r="M133" s="28">
        <v>87464.56</v>
      </c>
    </row>
    <row r="134" spans="1:13" x14ac:dyDescent="0.2">
      <c r="A134" s="24" t="s">
        <v>327</v>
      </c>
      <c r="B134" s="25" t="s">
        <v>332</v>
      </c>
      <c r="C134" s="25" t="s">
        <v>333</v>
      </c>
      <c r="D134" s="26">
        <v>4378.54</v>
      </c>
      <c r="E134" s="26">
        <v>2649.34</v>
      </c>
      <c r="F134" s="26">
        <v>0</v>
      </c>
      <c r="G134" s="26">
        <v>0</v>
      </c>
      <c r="H134" s="26">
        <v>0</v>
      </c>
      <c r="I134" s="27" t="str">
        <f t="shared" si="2"/>
        <v>***</v>
      </c>
      <c r="J134" s="26">
        <v>0</v>
      </c>
      <c r="K134" s="26">
        <v>1729.2</v>
      </c>
      <c r="L134" s="26">
        <v>0</v>
      </c>
      <c r="M134" s="28">
        <v>0</v>
      </c>
    </row>
    <row r="135" spans="1:13" x14ac:dyDescent="0.2">
      <c r="A135" s="24" t="s">
        <v>327</v>
      </c>
      <c r="B135" s="25" t="s">
        <v>334</v>
      </c>
      <c r="C135" s="25" t="s">
        <v>335</v>
      </c>
      <c r="D135" s="26">
        <v>30000</v>
      </c>
      <c r="E135" s="26">
        <v>0</v>
      </c>
      <c r="F135" s="26">
        <v>8000</v>
      </c>
      <c r="G135" s="26">
        <v>2000</v>
      </c>
      <c r="H135" s="26">
        <v>2000</v>
      </c>
      <c r="I135" s="27">
        <f t="shared" si="2"/>
        <v>100</v>
      </c>
      <c r="J135" s="26">
        <v>0</v>
      </c>
      <c r="K135" s="26">
        <v>0</v>
      </c>
      <c r="L135" s="26">
        <v>0</v>
      </c>
      <c r="M135" s="28">
        <v>28000</v>
      </c>
    </row>
    <row r="136" spans="1:13" x14ac:dyDescent="0.2">
      <c r="A136" s="24" t="s">
        <v>327</v>
      </c>
      <c r="B136" s="25" t="s">
        <v>336</v>
      </c>
      <c r="C136" s="25" t="s">
        <v>337</v>
      </c>
      <c r="D136" s="26">
        <v>200000</v>
      </c>
      <c r="E136" s="26">
        <v>0</v>
      </c>
      <c r="F136" s="26">
        <v>0</v>
      </c>
      <c r="G136" s="26">
        <v>3000</v>
      </c>
      <c r="H136" s="26">
        <v>0</v>
      </c>
      <c r="I136" s="27">
        <f t="shared" si="2"/>
        <v>0</v>
      </c>
      <c r="J136" s="26">
        <v>0</v>
      </c>
      <c r="K136" s="26">
        <v>0</v>
      </c>
      <c r="L136" s="26">
        <v>0</v>
      </c>
      <c r="M136" s="28">
        <v>197000</v>
      </c>
    </row>
    <row r="137" spans="1:13" x14ac:dyDescent="0.2">
      <c r="A137" s="24" t="s">
        <v>327</v>
      </c>
      <c r="B137" s="25" t="s">
        <v>338</v>
      </c>
      <c r="C137" s="25" t="s">
        <v>339</v>
      </c>
      <c r="D137" s="26">
        <v>150000</v>
      </c>
      <c r="E137" s="26">
        <v>0</v>
      </c>
      <c r="F137" s="26">
        <v>0</v>
      </c>
      <c r="G137" s="26">
        <v>3000</v>
      </c>
      <c r="H137" s="26">
        <v>0</v>
      </c>
      <c r="I137" s="27">
        <f t="shared" si="2"/>
        <v>0</v>
      </c>
      <c r="J137" s="26">
        <v>0</v>
      </c>
      <c r="K137" s="26">
        <v>0</v>
      </c>
      <c r="L137" s="26">
        <v>0</v>
      </c>
      <c r="M137" s="28">
        <v>147000</v>
      </c>
    </row>
    <row r="138" spans="1:13" ht="12" thickBot="1" x14ac:dyDescent="0.25">
      <c r="A138" s="24" t="s">
        <v>327</v>
      </c>
      <c r="B138" s="25" t="s">
        <v>340</v>
      </c>
      <c r="C138" s="25" t="s">
        <v>341</v>
      </c>
      <c r="D138" s="26">
        <v>35000</v>
      </c>
      <c r="E138" s="26">
        <v>0</v>
      </c>
      <c r="F138" s="26">
        <v>0</v>
      </c>
      <c r="G138" s="26">
        <v>1500</v>
      </c>
      <c r="H138" s="26">
        <v>1500</v>
      </c>
      <c r="I138" s="27">
        <f t="shared" si="2"/>
        <v>100</v>
      </c>
      <c r="J138" s="26">
        <v>412.02</v>
      </c>
      <c r="K138" s="26">
        <v>0</v>
      </c>
      <c r="L138" s="26">
        <v>0</v>
      </c>
      <c r="M138" s="28">
        <v>33500</v>
      </c>
    </row>
    <row r="139" spans="1:13" ht="12" thickBot="1" x14ac:dyDescent="0.25">
      <c r="A139" s="19" t="s">
        <v>342</v>
      </c>
      <c r="B139" s="20"/>
      <c r="C139" s="20"/>
      <c r="D139" s="21">
        <v>1916560.88</v>
      </c>
      <c r="E139" s="21">
        <v>710551.84</v>
      </c>
      <c r="F139" s="21">
        <v>79500</v>
      </c>
      <c r="G139" s="21">
        <v>107798</v>
      </c>
      <c r="H139" s="21">
        <v>67240.41</v>
      </c>
      <c r="I139" s="22">
        <f t="shared" si="2"/>
        <v>62.37630568285126</v>
      </c>
      <c r="J139" s="21">
        <v>3781.4</v>
      </c>
      <c r="K139" s="21">
        <v>16537.57</v>
      </c>
      <c r="L139" s="21">
        <v>0</v>
      </c>
      <c r="M139" s="23">
        <v>1081673.48</v>
      </c>
    </row>
    <row r="140" spans="1:13" ht="16.5" thickBot="1" x14ac:dyDescent="0.3">
      <c r="A140" s="1"/>
      <c r="B140" s="1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ht="12" thickBot="1" x14ac:dyDescent="0.25">
      <c r="A141" s="4" t="s">
        <v>86</v>
      </c>
      <c r="B141" s="5"/>
      <c r="C141" s="5"/>
      <c r="D141" s="29">
        <v>46725516.350000001</v>
      </c>
      <c r="E141" s="29">
        <v>22088918.170000002</v>
      </c>
      <c r="F141" s="29">
        <v>3670259.8</v>
      </c>
      <c r="G141" s="29">
        <v>3696591.9</v>
      </c>
      <c r="H141" s="29">
        <v>1892539.53</v>
      </c>
      <c r="I141" s="30">
        <f>IF(G141=0,"***",100*H141/G141)</f>
        <v>51.196874883592102</v>
      </c>
      <c r="J141" s="29">
        <v>11322.21</v>
      </c>
      <c r="K141" s="29">
        <v>17185.099999999999</v>
      </c>
      <c r="L141" s="29">
        <v>-14.2</v>
      </c>
      <c r="M141" s="23">
        <v>20922835.48</v>
      </c>
    </row>
    <row r="142" spans="1:13" ht="15.75" x14ac:dyDescent="0.25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</row>
  </sheetData>
  <mergeCells count="5">
    <mergeCell ref="D5:E5"/>
    <mergeCell ref="F5:I5"/>
    <mergeCell ref="J5:K5"/>
    <mergeCell ref="L5:M5"/>
    <mergeCell ref="F7:G7"/>
  </mergeCells>
  <pageMargins left="0.78740157480314965" right="0.78740157480314965" top="0.98425196850393704" bottom="0.98425196850393704" header="0.51181102362204722" footer="0.51181102362204722"/>
  <pageSetup paperSize="9" scale="82" fitToHeight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O141"/>
  <sheetViews>
    <sheetView showGridLines="0" workbookViewId="0">
      <selection activeCell="B18" sqref="B18"/>
    </sheetView>
  </sheetViews>
  <sheetFormatPr defaultRowHeight="11.25" x14ac:dyDescent="0.2"/>
  <cols>
    <col min="1" max="1" width="19.7109375" style="31" customWidth="1"/>
    <col min="2" max="2" width="7" style="31" bestFit="1" customWidth="1"/>
    <col min="3" max="3" width="18.7109375" style="31" customWidth="1"/>
    <col min="4" max="4" width="11.7109375" style="3" bestFit="1" customWidth="1"/>
    <col min="5" max="7" width="10.7109375" style="3" customWidth="1"/>
    <col min="8" max="8" width="12.7109375" style="3" customWidth="1"/>
    <col min="9" max="10" width="10.7109375" style="3" customWidth="1"/>
    <col min="11" max="11" width="12.7109375" style="3" customWidth="1"/>
    <col min="12" max="12" width="10.7109375" style="3" customWidth="1"/>
    <col min="13" max="13" width="11.7109375" style="3" bestFit="1" customWidth="1"/>
    <col min="14" max="15" width="9.140625" style="3"/>
    <col min="16" max="256" width="9.140625" style="31"/>
    <col min="257" max="257" width="19.7109375" style="31" customWidth="1"/>
    <col min="258" max="258" width="4.7109375" style="31" customWidth="1"/>
    <col min="259" max="259" width="18.7109375" style="31" customWidth="1"/>
    <col min="260" max="263" width="10.7109375" style="31" customWidth="1"/>
    <col min="264" max="264" width="12.7109375" style="31" customWidth="1"/>
    <col min="265" max="266" width="10.7109375" style="31" customWidth="1"/>
    <col min="267" max="267" width="12.7109375" style="31" customWidth="1"/>
    <col min="268" max="269" width="10.7109375" style="31" customWidth="1"/>
    <col min="270" max="512" width="9.140625" style="31"/>
    <col min="513" max="513" width="19.7109375" style="31" customWidth="1"/>
    <col min="514" max="514" width="4.7109375" style="31" customWidth="1"/>
    <col min="515" max="515" width="18.7109375" style="31" customWidth="1"/>
    <col min="516" max="519" width="10.7109375" style="31" customWidth="1"/>
    <col min="520" max="520" width="12.7109375" style="31" customWidth="1"/>
    <col min="521" max="522" width="10.7109375" style="31" customWidth="1"/>
    <col min="523" max="523" width="12.7109375" style="31" customWidth="1"/>
    <col min="524" max="525" width="10.7109375" style="31" customWidth="1"/>
    <col min="526" max="768" width="9.140625" style="31"/>
    <col min="769" max="769" width="19.7109375" style="31" customWidth="1"/>
    <col min="770" max="770" width="4.7109375" style="31" customWidth="1"/>
    <col min="771" max="771" width="18.7109375" style="31" customWidth="1"/>
    <col min="772" max="775" width="10.7109375" style="31" customWidth="1"/>
    <col min="776" max="776" width="12.7109375" style="31" customWidth="1"/>
    <col min="777" max="778" width="10.7109375" style="31" customWidth="1"/>
    <col min="779" max="779" width="12.7109375" style="31" customWidth="1"/>
    <col min="780" max="781" width="10.7109375" style="31" customWidth="1"/>
    <col min="782" max="1024" width="9.140625" style="31"/>
    <col min="1025" max="1025" width="19.7109375" style="31" customWidth="1"/>
    <col min="1026" max="1026" width="4.7109375" style="31" customWidth="1"/>
    <col min="1027" max="1027" width="18.7109375" style="31" customWidth="1"/>
    <col min="1028" max="1031" width="10.7109375" style="31" customWidth="1"/>
    <col min="1032" max="1032" width="12.7109375" style="31" customWidth="1"/>
    <col min="1033" max="1034" width="10.7109375" style="31" customWidth="1"/>
    <col min="1035" max="1035" width="12.7109375" style="31" customWidth="1"/>
    <col min="1036" max="1037" width="10.7109375" style="31" customWidth="1"/>
    <col min="1038" max="1280" width="9.140625" style="31"/>
    <col min="1281" max="1281" width="19.7109375" style="31" customWidth="1"/>
    <col min="1282" max="1282" width="4.7109375" style="31" customWidth="1"/>
    <col min="1283" max="1283" width="18.7109375" style="31" customWidth="1"/>
    <col min="1284" max="1287" width="10.7109375" style="31" customWidth="1"/>
    <col min="1288" max="1288" width="12.7109375" style="31" customWidth="1"/>
    <col min="1289" max="1290" width="10.7109375" style="31" customWidth="1"/>
    <col min="1291" max="1291" width="12.7109375" style="31" customWidth="1"/>
    <col min="1292" max="1293" width="10.7109375" style="31" customWidth="1"/>
    <col min="1294" max="1536" width="9.140625" style="31"/>
    <col min="1537" max="1537" width="19.7109375" style="31" customWidth="1"/>
    <col min="1538" max="1538" width="4.7109375" style="31" customWidth="1"/>
    <col min="1539" max="1539" width="18.7109375" style="31" customWidth="1"/>
    <col min="1540" max="1543" width="10.7109375" style="31" customWidth="1"/>
    <col min="1544" max="1544" width="12.7109375" style="31" customWidth="1"/>
    <col min="1545" max="1546" width="10.7109375" style="31" customWidth="1"/>
    <col min="1547" max="1547" width="12.7109375" style="31" customWidth="1"/>
    <col min="1548" max="1549" width="10.7109375" style="31" customWidth="1"/>
    <col min="1550" max="1792" width="9.140625" style="31"/>
    <col min="1793" max="1793" width="19.7109375" style="31" customWidth="1"/>
    <col min="1794" max="1794" width="4.7109375" style="31" customWidth="1"/>
    <col min="1795" max="1795" width="18.7109375" style="31" customWidth="1"/>
    <col min="1796" max="1799" width="10.7109375" style="31" customWidth="1"/>
    <col min="1800" max="1800" width="12.7109375" style="31" customWidth="1"/>
    <col min="1801" max="1802" width="10.7109375" style="31" customWidth="1"/>
    <col min="1803" max="1803" width="12.7109375" style="31" customWidth="1"/>
    <col min="1804" max="1805" width="10.7109375" style="31" customWidth="1"/>
    <col min="1806" max="2048" width="9.140625" style="31"/>
    <col min="2049" max="2049" width="19.7109375" style="31" customWidth="1"/>
    <col min="2050" max="2050" width="4.7109375" style="31" customWidth="1"/>
    <col min="2051" max="2051" width="18.7109375" style="31" customWidth="1"/>
    <col min="2052" max="2055" width="10.7109375" style="31" customWidth="1"/>
    <col min="2056" max="2056" width="12.7109375" style="31" customWidth="1"/>
    <col min="2057" max="2058" width="10.7109375" style="31" customWidth="1"/>
    <col min="2059" max="2059" width="12.7109375" style="31" customWidth="1"/>
    <col min="2060" max="2061" width="10.7109375" style="31" customWidth="1"/>
    <col min="2062" max="2304" width="9.140625" style="31"/>
    <col min="2305" max="2305" width="19.7109375" style="31" customWidth="1"/>
    <col min="2306" max="2306" width="4.7109375" style="31" customWidth="1"/>
    <col min="2307" max="2307" width="18.7109375" style="31" customWidth="1"/>
    <col min="2308" max="2311" width="10.7109375" style="31" customWidth="1"/>
    <col min="2312" max="2312" width="12.7109375" style="31" customWidth="1"/>
    <col min="2313" max="2314" width="10.7109375" style="31" customWidth="1"/>
    <col min="2315" max="2315" width="12.7109375" style="31" customWidth="1"/>
    <col min="2316" max="2317" width="10.7109375" style="31" customWidth="1"/>
    <col min="2318" max="2560" width="9.140625" style="31"/>
    <col min="2561" max="2561" width="19.7109375" style="31" customWidth="1"/>
    <col min="2562" max="2562" width="4.7109375" style="31" customWidth="1"/>
    <col min="2563" max="2563" width="18.7109375" style="31" customWidth="1"/>
    <col min="2564" max="2567" width="10.7109375" style="31" customWidth="1"/>
    <col min="2568" max="2568" width="12.7109375" style="31" customWidth="1"/>
    <col min="2569" max="2570" width="10.7109375" style="31" customWidth="1"/>
    <col min="2571" max="2571" width="12.7109375" style="31" customWidth="1"/>
    <col min="2572" max="2573" width="10.7109375" style="31" customWidth="1"/>
    <col min="2574" max="2816" width="9.140625" style="31"/>
    <col min="2817" max="2817" width="19.7109375" style="31" customWidth="1"/>
    <col min="2818" max="2818" width="4.7109375" style="31" customWidth="1"/>
    <col min="2819" max="2819" width="18.7109375" style="31" customWidth="1"/>
    <col min="2820" max="2823" width="10.7109375" style="31" customWidth="1"/>
    <col min="2824" max="2824" width="12.7109375" style="31" customWidth="1"/>
    <col min="2825" max="2826" width="10.7109375" style="31" customWidth="1"/>
    <col min="2827" max="2827" width="12.7109375" style="31" customWidth="1"/>
    <col min="2828" max="2829" width="10.7109375" style="31" customWidth="1"/>
    <col min="2830" max="3072" width="9.140625" style="31"/>
    <col min="3073" max="3073" width="19.7109375" style="31" customWidth="1"/>
    <col min="3074" max="3074" width="4.7109375" style="31" customWidth="1"/>
    <col min="3075" max="3075" width="18.7109375" style="31" customWidth="1"/>
    <col min="3076" max="3079" width="10.7109375" style="31" customWidth="1"/>
    <col min="3080" max="3080" width="12.7109375" style="31" customWidth="1"/>
    <col min="3081" max="3082" width="10.7109375" style="31" customWidth="1"/>
    <col min="3083" max="3083" width="12.7109375" style="31" customWidth="1"/>
    <col min="3084" max="3085" width="10.7109375" style="31" customWidth="1"/>
    <col min="3086" max="3328" width="9.140625" style="31"/>
    <col min="3329" max="3329" width="19.7109375" style="31" customWidth="1"/>
    <col min="3330" max="3330" width="4.7109375" style="31" customWidth="1"/>
    <col min="3331" max="3331" width="18.7109375" style="31" customWidth="1"/>
    <col min="3332" max="3335" width="10.7109375" style="31" customWidth="1"/>
    <col min="3336" max="3336" width="12.7109375" style="31" customWidth="1"/>
    <col min="3337" max="3338" width="10.7109375" style="31" customWidth="1"/>
    <col min="3339" max="3339" width="12.7109375" style="31" customWidth="1"/>
    <col min="3340" max="3341" width="10.7109375" style="31" customWidth="1"/>
    <col min="3342" max="3584" width="9.140625" style="31"/>
    <col min="3585" max="3585" width="19.7109375" style="31" customWidth="1"/>
    <col min="3586" max="3586" width="4.7109375" style="31" customWidth="1"/>
    <col min="3587" max="3587" width="18.7109375" style="31" customWidth="1"/>
    <col min="3588" max="3591" width="10.7109375" style="31" customWidth="1"/>
    <col min="3592" max="3592" width="12.7109375" style="31" customWidth="1"/>
    <col min="3593" max="3594" width="10.7109375" style="31" customWidth="1"/>
    <col min="3595" max="3595" width="12.7109375" style="31" customWidth="1"/>
    <col min="3596" max="3597" width="10.7109375" style="31" customWidth="1"/>
    <col min="3598" max="3840" width="9.140625" style="31"/>
    <col min="3841" max="3841" width="19.7109375" style="31" customWidth="1"/>
    <col min="3842" max="3842" width="4.7109375" style="31" customWidth="1"/>
    <col min="3843" max="3843" width="18.7109375" style="31" customWidth="1"/>
    <col min="3844" max="3847" width="10.7109375" style="31" customWidth="1"/>
    <col min="3848" max="3848" width="12.7109375" style="31" customWidth="1"/>
    <col min="3849" max="3850" width="10.7109375" style="31" customWidth="1"/>
    <col min="3851" max="3851" width="12.7109375" style="31" customWidth="1"/>
    <col min="3852" max="3853" width="10.7109375" style="31" customWidth="1"/>
    <col min="3854" max="4096" width="9.140625" style="31"/>
    <col min="4097" max="4097" width="19.7109375" style="31" customWidth="1"/>
    <col min="4098" max="4098" width="4.7109375" style="31" customWidth="1"/>
    <col min="4099" max="4099" width="18.7109375" style="31" customWidth="1"/>
    <col min="4100" max="4103" width="10.7109375" style="31" customWidth="1"/>
    <col min="4104" max="4104" width="12.7109375" style="31" customWidth="1"/>
    <col min="4105" max="4106" width="10.7109375" style="31" customWidth="1"/>
    <col min="4107" max="4107" width="12.7109375" style="31" customWidth="1"/>
    <col min="4108" max="4109" width="10.7109375" style="31" customWidth="1"/>
    <col min="4110" max="4352" width="9.140625" style="31"/>
    <col min="4353" max="4353" width="19.7109375" style="31" customWidth="1"/>
    <col min="4354" max="4354" width="4.7109375" style="31" customWidth="1"/>
    <col min="4355" max="4355" width="18.7109375" style="31" customWidth="1"/>
    <col min="4356" max="4359" width="10.7109375" style="31" customWidth="1"/>
    <col min="4360" max="4360" width="12.7109375" style="31" customWidth="1"/>
    <col min="4361" max="4362" width="10.7109375" style="31" customWidth="1"/>
    <col min="4363" max="4363" width="12.7109375" style="31" customWidth="1"/>
    <col min="4364" max="4365" width="10.7109375" style="31" customWidth="1"/>
    <col min="4366" max="4608" width="9.140625" style="31"/>
    <col min="4609" max="4609" width="19.7109375" style="31" customWidth="1"/>
    <col min="4610" max="4610" width="4.7109375" style="31" customWidth="1"/>
    <col min="4611" max="4611" width="18.7109375" style="31" customWidth="1"/>
    <col min="4612" max="4615" width="10.7109375" style="31" customWidth="1"/>
    <col min="4616" max="4616" width="12.7109375" style="31" customWidth="1"/>
    <col min="4617" max="4618" width="10.7109375" style="31" customWidth="1"/>
    <col min="4619" max="4619" width="12.7109375" style="31" customWidth="1"/>
    <col min="4620" max="4621" width="10.7109375" style="31" customWidth="1"/>
    <col min="4622" max="4864" width="9.140625" style="31"/>
    <col min="4865" max="4865" width="19.7109375" style="31" customWidth="1"/>
    <col min="4866" max="4866" width="4.7109375" style="31" customWidth="1"/>
    <col min="4867" max="4867" width="18.7109375" style="31" customWidth="1"/>
    <col min="4868" max="4871" width="10.7109375" style="31" customWidth="1"/>
    <col min="4872" max="4872" width="12.7109375" style="31" customWidth="1"/>
    <col min="4873" max="4874" width="10.7109375" style="31" customWidth="1"/>
    <col min="4875" max="4875" width="12.7109375" style="31" customWidth="1"/>
    <col min="4876" max="4877" width="10.7109375" style="31" customWidth="1"/>
    <col min="4878" max="5120" width="9.140625" style="31"/>
    <col min="5121" max="5121" width="19.7109375" style="31" customWidth="1"/>
    <col min="5122" max="5122" width="4.7109375" style="31" customWidth="1"/>
    <col min="5123" max="5123" width="18.7109375" style="31" customWidth="1"/>
    <col min="5124" max="5127" width="10.7109375" style="31" customWidth="1"/>
    <col min="5128" max="5128" width="12.7109375" style="31" customWidth="1"/>
    <col min="5129" max="5130" width="10.7109375" style="31" customWidth="1"/>
    <col min="5131" max="5131" width="12.7109375" style="31" customWidth="1"/>
    <col min="5132" max="5133" width="10.7109375" style="31" customWidth="1"/>
    <col min="5134" max="5376" width="9.140625" style="31"/>
    <col min="5377" max="5377" width="19.7109375" style="31" customWidth="1"/>
    <col min="5378" max="5378" width="4.7109375" style="31" customWidth="1"/>
    <col min="5379" max="5379" width="18.7109375" style="31" customWidth="1"/>
    <col min="5380" max="5383" width="10.7109375" style="31" customWidth="1"/>
    <col min="5384" max="5384" width="12.7109375" style="31" customWidth="1"/>
    <col min="5385" max="5386" width="10.7109375" style="31" customWidth="1"/>
    <col min="5387" max="5387" width="12.7109375" style="31" customWidth="1"/>
    <col min="5388" max="5389" width="10.7109375" style="31" customWidth="1"/>
    <col min="5390" max="5632" width="9.140625" style="31"/>
    <col min="5633" max="5633" width="19.7109375" style="31" customWidth="1"/>
    <col min="5634" max="5634" width="4.7109375" style="31" customWidth="1"/>
    <col min="5635" max="5635" width="18.7109375" style="31" customWidth="1"/>
    <col min="5636" max="5639" width="10.7109375" style="31" customWidth="1"/>
    <col min="5640" max="5640" width="12.7109375" style="31" customWidth="1"/>
    <col min="5641" max="5642" width="10.7109375" style="31" customWidth="1"/>
    <col min="5643" max="5643" width="12.7109375" style="31" customWidth="1"/>
    <col min="5644" max="5645" width="10.7109375" style="31" customWidth="1"/>
    <col min="5646" max="5888" width="9.140625" style="31"/>
    <col min="5889" max="5889" width="19.7109375" style="31" customWidth="1"/>
    <col min="5890" max="5890" width="4.7109375" style="31" customWidth="1"/>
    <col min="5891" max="5891" width="18.7109375" style="31" customWidth="1"/>
    <col min="5892" max="5895" width="10.7109375" style="31" customWidth="1"/>
    <col min="5896" max="5896" width="12.7109375" style="31" customWidth="1"/>
    <col min="5897" max="5898" width="10.7109375" style="31" customWidth="1"/>
    <col min="5899" max="5899" width="12.7109375" style="31" customWidth="1"/>
    <col min="5900" max="5901" width="10.7109375" style="31" customWidth="1"/>
    <col min="5902" max="6144" width="9.140625" style="31"/>
    <col min="6145" max="6145" width="19.7109375" style="31" customWidth="1"/>
    <col min="6146" max="6146" width="4.7109375" style="31" customWidth="1"/>
    <col min="6147" max="6147" width="18.7109375" style="31" customWidth="1"/>
    <col min="6148" max="6151" width="10.7109375" style="31" customWidth="1"/>
    <col min="6152" max="6152" width="12.7109375" style="31" customWidth="1"/>
    <col min="6153" max="6154" width="10.7109375" style="31" customWidth="1"/>
    <col min="6155" max="6155" width="12.7109375" style="31" customWidth="1"/>
    <col min="6156" max="6157" width="10.7109375" style="31" customWidth="1"/>
    <col min="6158" max="6400" width="9.140625" style="31"/>
    <col min="6401" max="6401" width="19.7109375" style="31" customWidth="1"/>
    <col min="6402" max="6402" width="4.7109375" style="31" customWidth="1"/>
    <col min="6403" max="6403" width="18.7109375" style="31" customWidth="1"/>
    <col min="6404" max="6407" width="10.7109375" style="31" customWidth="1"/>
    <col min="6408" max="6408" width="12.7109375" style="31" customWidth="1"/>
    <col min="6409" max="6410" width="10.7109375" style="31" customWidth="1"/>
    <col min="6411" max="6411" width="12.7109375" style="31" customWidth="1"/>
    <col min="6412" max="6413" width="10.7109375" style="31" customWidth="1"/>
    <col min="6414" max="6656" width="9.140625" style="31"/>
    <col min="6657" max="6657" width="19.7109375" style="31" customWidth="1"/>
    <col min="6658" max="6658" width="4.7109375" style="31" customWidth="1"/>
    <col min="6659" max="6659" width="18.7109375" style="31" customWidth="1"/>
    <col min="6660" max="6663" width="10.7109375" style="31" customWidth="1"/>
    <col min="6664" max="6664" width="12.7109375" style="31" customWidth="1"/>
    <col min="6665" max="6666" width="10.7109375" style="31" customWidth="1"/>
    <col min="6667" max="6667" width="12.7109375" style="31" customWidth="1"/>
    <col min="6668" max="6669" width="10.7109375" style="31" customWidth="1"/>
    <col min="6670" max="6912" width="9.140625" style="31"/>
    <col min="6913" max="6913" width="19.7109375" style="31" customWidth="1"/>
    <col min="6914" max="6914" width="4.7109375" style="31" customWidth="1"/>
    <col min="6915" max="6915" width="18.7109375" style="31" customWidth="1"/>
    <col min="6916" max="6919" width="10.7109375" style="31" customWidth="1"/>
    <col min="6920" max="6920" width="12.7109375" style="31" customWidth="1"/>
    <col min="6921" max="6922" width="10.7109375" style="31" customWidth="1"/>
    <col min="6923" max="6923" width="12.7109375" style="31" customWidth="1"/>
    <col min="6924" max="6925" width="10.7109375" style="31" customWidth="1"/>
    <col min="6926" max="7168" width="9.140625" style="31"/>
    <col min="7169" max="7169" width="19.7109375" style="31" customWidth="1"/>
    <col min="7170" max="7170" width="4.7109375" style="31" customWidth="1"/>
    <col min="7171" max="7171" width="18.7109375" style="31" customWidth="1"/>
    <col min="7172" max="7175" width="10.7109375" style="31" customWidth="1"/>
    <col min="7176" max="7176" width="12.7109375" style="31" customWidth="1"/>
    <col min="7177" max="7178" width="10.7109375" style="31" customWidth="1"/>
    <col min="7179" max="7179" width="12.7109375" style="31" customWidth="1"/>
    <col min="7180" max="7181" width="10.7109375" style="31" customWidth="1"/>
    <col min="7182" max="7424" width="9.140625" style="31"/>
    <col min="7425" max="7425" width="19.7109375" style="31" customWidth="1"/>
    <col min="7426" max="7426" width="4.7109375" style="31" customWidth="1"/>
    <col min="7427" max="7427" width="18.7109375" style="31" customWidth="1"/>
    <col min="7428" max="7431" width="10.7109375" style="31" customWidth="1"/>
    <col min="7432" max="7432" width="12.7109375" style="31" customWidth="1"/>
    <col min="7433" max="7434" width="10.7109375" style="31" customWidth="1"/>
    <col min="7435" max="7435" width="12.7109375" style="31" customWidth="1"/>
    <col min="7436" max="7437" width="10.7109375" style="31" customWidth="1"/>
    <col min="7438" max="7680" width="9.140625" style="31"/>
    <col min="7681" max="7681" width="19.7109375" style="31" customWidth="1"/>
    <col min="7682" max="7682" width="4.7109375" style="31" customWidth="1"/>
    <col min="7683" max="7683" width="18.7109375" style="31" customWidth="1"/>
    <col min="7684" max="7687" width="10.7109375" style="31" customWidth="1"/>
    <col min="7688" max="7688" width="12.7109375" style="31" customWidth="1"/>
    <col min="7689" max="7690" width="10.7109375" style="31" customWidth="1"/>
    <col min="7691" max="7691" width="12.7109375" style="31" customWidth="1"/>
    <col min="7692" max="7693" width="10.7109375" style="31" customWidth="1"/>
    <col min="7694" max="7936" width="9.140625" style="31"/>
    <col min="7937" max="7937" width="19.7109375" style="31" customWidth="1"/>
    <col min="7938" max="7938" width="4.7109375" style="31" customWidth="1"/>
    <col min="7939" max="7939" width="18.7109375" style="31" customWidth="1"/>
    <col min="7940" max="7943" width="10.7109375" style="31" customWidth="1"/>
    <col min="7944" max="7944" width="12.7109375" style="31" customWidth="1"/>
    <col min="7945" max="7946" width="10.7109375" style="31" customWidth="1"/>
    <col min="7947" max="7947" width="12.7109375" style="31" customWidth="1"/>
    <col min="7948" max="7949" width="10.7109375" style="31" customWidth="1"/>
    <col min="7950" max="8192" width="9.140625" style="31"/>
    <col min="8193" max="8193" width="19.7109375" style="31" customWidth="1"/>
    <col min="8194" max="8194" width="4.7109375" style="31" customWidth="1"/>
    <col min="8195" max="8195" width="18.7109375" style="31" customWidth="1"/>
    <col min="8196" max="8199" width="10.7109375" style="31" customWidth="1"/>
    <col min="8200" max="8200" width="12.7109375" style="31" customWidth="1"/>
    <col min="8201" max="8202" width="10.7109375" style="31" customWidth="1"/>
    <col min="8203" max="8203" width="12.7109375" style="31" customWidth="1"/>
    <col min="8204" max="8205" width="10.7109375" style="31" customWidth="1"/>
    <col min="8206" max="8448" width="9.140625" style="31"/>
    <col min="8449" max="8449" width="19.7109375" style="31" customWidth="1"/>
    <col min="8450" max="8450" width="4.7109375" style="31" customWidth="1"/>
    <col min="8451" max="8451" width="18.7109375" style="31" customWidth="1"/>
    <col min="8452" max="8455" width="10.7109375" style="31" customWidth="1"/>
    <col min="8456" max="8456" width="12.7109375" style="31" customWidth="1"/>
    <col min="8457" max="8458" width="10.7109375" style="31" customWidth="1"/>
    <col min="8459" max="8459" width="12.7109375" style="31" customWidth="1"/>
    <col min="8460" max="8461" width="10.7109375" style="31" customWidth="1"/>
    <col min="8462" max="8704" width="9.140625" style="31"/>
    <col min="8705" max="8705" width="19.7109375" style="31" customWidth="1"/>
    <col min="8706" max="8706" width="4.7109375" style="31" customWidth="1"/>
    <col min="8707" max="8707" width="18.7109375" style="31" customWidth="1"/>
    <col min="8708" max="8711" width="10.7109375" style="31" customWidth="1"/>
    <col min="8712" max="8712" width="12.7109375" style="31" customWidth="1"/>
    <col min="8713" max="8714" width="10.7109375" style="31" customWidth="1"/>
    <col min="8715" max="8715" width="12.7109375" style="31" customWidth="1"/>
    <col min="8716" max="8717" width="10.7109375" style="31" customWidth="1"/>
    <col min="8718" max="8960" width="9.140625" style="31"/>
    <col min="8961" max="8961" width="19.7109375" style="31" customWidth="1"/>
    <col min="8962" max="8962" width="4.7109375" style="31" customWidth="1"/>
    <col min="8963" max="8963" width="18.7109375" style="31" customWidth="1"/>
    <col min="8964" max="8967" width="10.7109375" style="31" customWidth="1"/>
    <col min="8968" max="8968" width="12.7109375" style="31" customWidth="1"/>
    <col min="8969" max="8970" width="10.7109375" style="31" customWidth="1"/>
    <col min="8971" max="8971" width="12.7109375" style="31" customWidth="1"/>
    <col min="8972" max="8973" width="10.7109375" style="31" customWidth="1"/>
    <col min="8974" max="9216" width="9.140625" style="31"/>
    <col min="9217" max="9217" width="19.7109375" style="31" customWidth="1"/>
    <col min="9218" max="9218" width="4.7109375" style="31" customWidth="1"/>
    <col min="9219" max="9219" width="18.7109375" style="31" customWidth="1"/>
    <col min="9220" max="9223" width="10.7109375" style="31" customWidth="1"/>
    <col min="9224" max="9224" width="12.7109375" style="31" customWidth="1"/>
    <col min="9225" max="9226" width="10.7109375" style="31" customWidth="1"/>
    <col min="9227" max="9227" width="12.7109375" style="31" customWidth="1"/>
    <col min="9228" max="9229" width="10.7109375" style="31" customWidth="1"/>
    <col min="9230" max="9472" width="9.140625" style="31"/>
    <col min="9473" max="9473" width="19.7109375" style="31" customWidth="1"/>
    <col min="9474" max="9474" width="4.7109375" style="31" customWidth="1"/>
    <col min="9475" max="9475" width="18.7109375" style="31" customWidth="1"/>
    <col min="9476" max="9479" width="10.7109375" style="31" customWidth="1"/>
    <col min="9480" max="9480" width="12.7109375" style="31" customWidth="1"/>
    <col min="9481" max="9482" width="10.7109375" style="31" customWidth="1"/>
    <col min="9483" max="9483" width="12.7109375" style="31" customWidth="1"/>
    <col min="9484" max="9485" width="10.7109375" style="31" customWidth="1"/>
    <col min="9486" max="9728" width="9.140625" style="31"/>
    <col min="9729" max="9729" width="19.7109375" style="31" customWidth="1"/>
    <col min="9730" max="9730" width="4.7109375" style="31" customWidth="1"/>
    <col min="9731" max="9731" width="18.7109375" style="31" customWidth="1"/>
    <col min="9732" max="9735" width="10.7109375" style="31" customWidth="1"/>
    <col min="9736" max="9736" width="12.7109375" style="31" customWidth="1"/>
    <col min="9737" max="9738" width="10.7109375" style="31" customWidth="1"/>
    <col min="9739" max="9739" width="12.7109375" style="31" customWidth="1"/>
    <col min="9740" max="9741" width="10.7109375" style="31" customWidth="1"/>
    <col min="9742" max="9984" width="9.140625" style="31"/>
    <col min="9985" max="9985" width="19.7109375" style="31" customWidth="1"/>
    <col min="9986" max="9986" width="4.7109375" style="31" customWidth="1"/>
    <col min="9987" max="9987" width="18.7109375" style="31" customWidth="1"/>
    <col min="9988" max="9991" width="10.7109375" style="31" customWidth="1"/>
    <col min="9992" max="9992" width="12.7109375" style="31" customWidth="1"/>
    <col min="9993" max="9994" width="10.7109375" style="31" customWidth="1"/>
    <col min="9995" max="9995" width="12.7109375" style="31" customWidth="1"/>
    <col min="9996" max="9997" width="10.7109375" style="31" customWidth="1"/>
    <col min="9998" max="10240" width="9.140625" style="31"/>
    <col min="10241" max="10241" width="19.7109375" style="31" customWidth="1"/>
    <col min="10242" max="10242" width="4.7109375" style="31" customWidth="1"/>
    <col min="10243" max="10243" width="18.7109375" style="31" customWidth="1"/>
    <col min="10244" max="10247" width="10.7109375" style="31" customWidth="1"/>
    <col min="10248" max="10248" width="12.7109375" style="31" customWidth="1"/>
    <col min="10249" max="10250" width="10.7109375" style="31" customWidth="1"/>
    <col min="10251" max="10251" width="12.7109375" style="31" customWidth="1"/>
    <col min="10252" max="10253" width="10.7109375" style="31" customWidth="1"/>
    <col min="10254" max="10496" width="9.140625" style="31"/>
    <col min="10497" max="10497" width="19.7109375" style="31" customWidth="1"/>
    <col min="10498" max="10498" width="4.7109375" style="31" customWidth="1"/>
    <col min="10499" max="10499" width="18.7109375" style="31" customWidth="1"/>
    <col min="10500" max="10503" width="10.7109375" style="31" customWidth="1"/>
    <col min="10504" max="10504" width="12.7109375" style="31" customWidth="1"/>
    <col min="10505" max="10506" width="10.7109375" style="31" customWidth="1"/>
    <col min="10507" max="10507" width="12.7109375" style="31" customWidth="1"/>
    <col min="10508" max="10509" width="10.7109375" style="31" customWidth="1"/>
    <col min="10510" max="10752" width="9.140625" style="31"/>
    <col min="10753" max="10753" width="19.7109375" style="31" customWidth="1"/>
    <col min="10754" max="10754" width="4.7109375" style="31" customWidth="1"/>
    <col min="10755" max="10755" width="18.7109375" style="31" customWidth="1"/>
    <col min="10756" max="10759" width="10.7109375" style="31" customWidth="1"/>
    <col min="10760" max="10760" width="12.7109375" style="31" customWidth="1"/>
    <col min="10761" max="10762" width="10.7109375" style="31" customWidth="1"/>
    <col min="10763" max="10763" width="12.7109375" style="31" customWidth="1"/>
    <col min="10764" max="10765" width="10.7109375" style="31" customWidth="1"/>
    <col min="10766" max="11008" width="9.140625" style="31"/>
    <col min="11009" max="11009" width="19.7109375" style="31" customWidth="1"/>
    <col min="11010" max="11010" width="4.7109375" style="31" customWidth="1"/>
    <col min="11011" max="11011" width="18.7109375" style="31" customWidth="1"/>
    <col min="11012" max="11015" width="10.7109375" style="31" customWidth="1"/>
    <col min="11016" max="11016" width="12.7109375" style="31" customWidth="1"/>
    <col min="11017" max="11018" width="10.7109375" style="31" customWidth="1"/>
    <col min="11019" max="11019" width="12.7109375" style="31" customWidth="1"/>
    <col min="11020" max="11021" width="10.7109375" style="31" customWidth="1"/>
    <col min="11022" max="11264" width="9.140625" style="31"/>
    <col min="11265" max="11265" width="19.7109375" style="31" customWidth="1"/>
    <col min="11266" max="11266" width="4.7109375" style="31" customWidth="1"/>
    <col min="11267" max="11267" width="18.7109375" style="31" customWidth="1"/>
    <col min="11268" max="11271" width="10.7109375" style="31" customWidth="1"/>
    <col min="11272" max="11272" width="12.7109375" style="31" customWidth="1"/>
    <col min="11273" max="11274" width="10.7109375" style="31" customWidth="1"/>
    <col min="11275" max="11275" width="12.7109375" style="31" customWidth="1"/>
    <col min="11276" max="11277" width="10.7109375" style="31" customWidth="1"/>
    <col min="11278" max="11520" width="9.140625" style="31"/>
    <col min="11521" max="11521" width="19.7109375" style="31" customWidth="1"/>
    <col min="11522" max="11522" width="4.7109375" style="31" customWidth="1"/>
    <col min="11523" max="11523" width="18.7109375" style="31" customWidth="1"/>
    <col min="11524" max="11527" width="10.7109375" style="31" customWidth="1"/>
    <col min="11528" max="11528" width="12.7109375" style="31" customWidth="1"/>
    <col min="11529" max="11530" width="10.7109375" style="31" customWidth="1"/>
    <col min="11531" max="11531" width="12.7109375" style="31" customWidth="1"/>
    <col min="11532" max="11533" width="10.7109375" style="31" customWidth="1"/>
    <col min="11534" max="11776" width="9.140625" style="31"/>
    <col min="11777" max="11777" width="19.7109375" style="31" customWidth="1"/>
    <col min="11778" max="11778" width="4.7109375" style="31" customWidth="1"/>
    <col min="11779" max="11779" width="18.7109375" style="31" customWidth="1"/>
    <col min="11780" max="11783" width="10.7109375" style="31" customWidth="1"/>
    <col min="11784" max="11784" width="12.7109375" style="31" customWidth="1"/>
    <col min="11785" max="11786" width="10.7109375" style="31" customWidth="1"/>
    <col min="11787" max="11787" width="12.7109375" style="31" customWidth="1"/>
    <col min="11788" max="11789" width="10.7109375" style="31" customWidth="1"/>
    <col min="11790" max="12032" width="9.140625" style="31"/>
    <col min="12033" max="12033" width="19.7109375" style="31" customWidth="1"/>
    <col min="12034" max="12034" width="4.7109375" style="31" customWidth="1"/>
    <col min="12035" max="12035" width="18.7109375" style="31" customWidth="1"/>
    <col min="12036" max="12039" width="10.7109375" style="31" customWidth="1"/>
    <col min="12040" max="12040" width="12.7109375" style="31" customWidth="1"/>
    <col min="12041" max="12042" width="10.7109375" style="31" customWidth="1"/>
    <col min="12043" max="12043" width="12.7109375" style="31" customWidth="1"/>
    <col min="12044" max="12045" width="10.7109375" style="31" customWidth="1"/>
    <col min="12046" max="12288" width="9.140625" style="31"/>
    <col min="12289" max="12289" width="19.7109375" style="31" customWidth="1"/>
    <col min="12290" max="12290" width="4.7109375" style="31" customWidth="1"/>
    <col min="12291" max="12291" width="18.7109375" style="31" customWidth="1"/>
    <col min="12292" max="12295" width="10.7109375" style="31" customWidth="1"/>
    <col min="12296" max="12296" width="12.7109375" style="31" customWidth="1"/>
    <col min="12297" max="12298" width="10.7109375" style="31" customWidth="1"/>
    <col min="12299" max="12299" width="12.7109375" style="31" customWidth="1"/>
    <col min="12300" max="12301" width="10.7109375" style="31" customWidth="1"/>
    <col min="12302" max="12544" width="9.140625" style="31"/>
    <col min="12545" max="12545" width="19.7109375" style="31" customWidth="1"/>
    <col min="12546" max="12546" width="4.7109375" style="31" customWidth="1"/>
    <col min="12547" max="12547" width="18.7109375" style="31" customWidth="1"/>
    <col min="12548" max="12551" width="10.7109375" style="31" customWidth="1"/>
    <col min="12552" max="12552" width="12.7109375" style="31" customWidth="1"/>
    <col min="12553" max="12554" width="10.7109375" style="31" customWidth="1"/>
    <col min="12555" max="12555" width="12.7109375" style="31" customWidth="1"/>
    <col min="12556" max="12557" width="10.7109375" style="31" customWidth="1"/>
    <col min="12558" max="12800" width="9.140625" style="31"/>
    <col min="12801" max="12801" width="19.7109375" style="31" customWidth="1"/>
    <col min="12802" max="12802" width="4.7109375" style="31" customWidth="1"/>
    <col min="12803" max="12803" width="18.7109375" style="31" customWidth="1"/>
    <col min="12804" max="12807" width="10.7109375" style="31" customWidth="1"/>
    <col min="12808" max="12808" width="12.7109375" style="31" customWidth="1"/>
    <col min="12809" max="12810" width="10.7109375" style="31" customWidth="1"/>
    <col min="12811" max="12811" width="12.7109375" style="31" customWidth="1"/>
    <col min="12812" max="12813" width="10.7109375" style="31" customWidth="1"/>
    <col min="12814" max="13056" width="9.140625" style="31"/>
    <col min="13057" max="13057" width="19.7109375" style="31" customWidth="1"/>
    <col min="13058" max="13058" width="4.7109375" style="31" customWidth="1"/>
    <col min="13059" max="13059" width="18.7109375" style="31" customWidth="1"/>
    <col min="13060" max="13063" width="10.7109375" style="31" customWidth="1"/>
    <col min="13064" max="13064" width="12.7109375" style="31" customWidth="1"/>
    <col min="13065" max="13066" width="10.7109375" style="31" customWidth="1"/>
    <col min="13067" max="13067" width="12.7109375" style="31" customWidth="1"/>
    <col min="13068" max="13069" width="10.7109375" style="31" customWidth="1"/>
    <col min="13070" max="13312" width="9.140625" style="31"/>
    <col min="13313" max="13313" width="19.7109375" style="31" customWidth="1"/>
    <col min="13314" max="13314" width="4.7109375" style="31" customWidth="1"/>
    <col min="13315" max="13315" width="18.7109375" style="31" customWidth="1"/>
    <col min="13316" max="13319" width="10.7109375" style="31" customWidth="1"/>
    <col min="13320" max="13320" width="12.7109375" style="31" customWidth="1"/>
    <col min="13321" max="13322" width="10.7109375" style="31" customWidth="1"/>
    <col min="13323" max="13323" width="12.7109375" style="31" customWidth="1"/>
    <col min="13324" max="13325" width="10.7109375" style="31" customWidth="1"/>
    <col min="13326" max="13568" width="9.140625" style="31"/>
    <col min="13569" max="13569" width="19.7109375" style="31" customWidth="1"/>
    <col min="13570" max="13570" width="4.7109375" style="31" customWidth="1"/>
    <col min="13571" max="13571" width="18.7109375" style="31" customWidth="1"/>
    <col min="13572" max="13575" width="10.7109375" style="31" customWidth="1"/>
    <col min="13576" max="13576" width="12.7109375" style="31" customWidth="1"/>
    <col min="13577" max="13578" width="10.7109375" style="31" customWidth="1"/>
    <col min="13579" max="13579" width="12.7109375" style="31" customWidth="1"/>
    <col min="13580" max="13581" width="10.7109375" style="31" customWidth="1"/>
    <col min="13582" max="13824" width="9.140625" style="31"/>
    <col min="13825" max="13825" width="19.7109375" style="31" customWidth="1"/>
    <col min="13826" max="13826" width="4.7109375" style="31" customWidth="1"/>
    <col min="13827" max="13827" width="18.7109375" style="31" customWidth="1"/>
    <col min="13828" max="13831" width="10.7109375" style="31" customWidth="1"/>
    <col min="13832" max="13832" width="12.7109375" style="31" customWidth="1"/>
    <col min="13833" max="13834" width="10.7109375" style="31" customWidth="1"/>
    <col min="13835" max="13835" width="12.7109375" style="31" customWidth="1"/>
    <col min="13836" max="13837" width="10.7109375" style="31" customWidth="1"/>
    <col min="13838" max="14080" width="9.140625" style="31"/>
    <col min="14081" max="14081" width="19.7109375" style="31" customWidth="1"/>
    <col min="14082" max="14082" width="4.7109375" style="31" customWidth="1"/>
    <col min="14083" max="14083" width="18.7109375" style="31" customWidth="1"/>
    <col min="14084" max="14087" width="10.7109375" style="31" customWidth="1"/>
    <col min="14088" max="14088" width="12.7109375" style="31" customWidth="1"/>
    <col min="14089" max="14090" width="10.7109375" style="31" customWidth="1"/>
    <col min="14091" max="14091" width="12.7109375" style="31" customWidth="1"/>
    <col min="14092" max="14093" width="10.7109375" style="31" customWidth="1"/>
    <col min="14094" max="14336" width="9.140625" style="31"/>
    <col min="14337" max="14337" width="19.7109375" style="31" customWidth="1"/>
    <col min="14338" max="14338" width="4.7109375" style="31" customWidth="1"/>
    <col min="14339" max="14339" width="18.7109375" style="31" customWidth="1"/>
    <col min="14340" max="14343" width="10.7109375" style="31" customWidth="1"/>
    <col min="14344" max="14344" width="12.7109375" style="31" customWidth="1"/>
    <col min="14345" max="14346" width="10.7109375" style="31" customWidth="1"/>
    <col min="14347" max="14347" width="12.7109375" style="31" customWidth="1"/>
    <col min="14348" max="14349" width="10.7109375" style="31" customWidth="1"/>
    <col min="14350" max="14592" width="9.140625" style="31"/>
    <col min="14593" max="14593" width="19.7109375" style="31" customWidth="1"/>
    <col min="14594" max="14594" width="4.7109375" style="31" customWidth="1"/>
    <col min="14595" max="14595" width="18.7109375" style="31" customWidth="1"/>
    <col min="14596" max="14599" width="10.7109375" style="31" customWidth="1"/>
    <col min="14600" max="14600" width="12.7109375" style="31" customWidth="1"/>
    <col min="14601" max="14602" width="10.7109375" style="31" customWidth="1"/>
    <col min="14603" max="14603" width="12.7109375" style="31" customWidth="1"/>
    <col min="14604" max="14605" width="10.7109375" style="31" customWidth="1"/>
    <col min="14606" max="14848" width="9.140625" style="31"/>
    <col min="14849" max="14849" width="19.7109375" style="31" customWidth="1"/>
    <col min="14850" max="14850" width="4.7109375" style="31" customWidth="1"/>
    <col min="14851" max="14851" width="18.7109375" style="31" customWidth="1"/>
    <col min="14852" max="14855" width="10.7109375" style="31" customWidth="1"/>
    <col min="14856" max="14856" width="12.7109375" style="31" customWidth="1"/>
    <col min="14857" max="14858" width="10.7109375" style="31" customWidth="1"/>
    <col min="14859" max="14859" width="12.7109375" style="31" customWidth="1"/>
    <col min="14860" max="14861" width="10.7109375" style="31" customWidth="1"/>
    <col min="14862" max="15104" width="9.140625" style="31"/>
    <col min="15105" max="15105" width="19.7109375" style="31" customWidth="1"/>
    <col min="15106" max="15106" width="4.7109375" style="31" customWidth="1"/>
    <col min="15107" max="15107" width="18.7109375" style="31" customWidth="1"/>
    <col min="15108" max="15111" width="10.7109375" style="31" customWidth="1"/>
    <col min="15112" max="15112" width="12.7109375" style="31" customWidth="1"/>
    <col min="15113" max="15114" width="10.7109375" style="31" customWidth="1"/>
    <col min="15115" max="15115" width="12.7109375" style="31" customWidth="1"/>
    <col min="15116" max="15117" width="10.7109375" style="31" customWidth="1"/>
    <col min="15118" max="15360" width="9.140625" style="31"/>
    <col min="15361" max="15361" width="19.7109375" style="31" customWidth="1"/>
    <col min="15362" max="15362" width="4.7109375" style="31" customWidth="1"/>
    <col min="15363" max="15363" width="18.7109375" style="31" customWidth="1"/>
    <col min="15364" max="15367" width="10.7109375" style="31" customWidth="1"/>
    <col min="15368" max="15368" width="12.7109375" style="31" customWidth="1"/>
    <col min="15369" max="15370" width="10.7109375" style="31" customWidth="1"/>
    <col min="15371" max="15371" width="12.7109375" style="31" customWidth="1"/>
    <col min="15372" max="15373" width="10.7109375" style="31" customWidth="1"/>
    <col min="15374" max="15616" width="9.140625" style="31"/>
    <col min="15617" max="15617" width="19.7109375" style="31" customWidth="1"/>
    <col min="15618" max="15618" width="4.7109375" style="31" customWidth="1"/>
    <col min="15619" max="15619" width="18.7109375" style="31" customWidth="1"/>
    <col min="15620" max="15623" width="10.7109375" style="31" customWidth="1"/>
    <col min="15624" max="15624" width="12.7109375" style="31" customWidth="1"/>
    <col min="15625" max="15626" width="10.7109375" style="31" customWidth="1"/>
    <col min="15627" max="15627" width="12.7109375" style="31" customWidth="1"/>
    <col min="15628" max="15629" width="10.7109375" style="31" customWidth="1"/>
    <col min="15630" max="15872" width="9.140625" style="31"/>
    <col min="15873" max="15873" width="19.7109375" style="31" customWidth="1"/>
    <col min="15874" max="15874" width="4.7109375" style="31" customWidth="1"/>
    <col min="15875" max="15875" width="18.7109375" style="31" customWidth="1"/>
    <col min="15876" max="15879" width="10.7109375" style="31" customWidth="1"/>
    <col min="15880" max="15880" width="12.7109375" style="31" customWidth="1"/>
    <col min="15881" max="15882" width="10.7109375" style="31" customWidth="1"/>
    <col min="15883" max="15883" width="12.7109375" style="31" customWidth="1"/>
    <col min="15884" max="15885" width="10.7109375" style="31" customWidth="1"/>
    <col min="15886" max="16128" width="9.140625" style="31"/>
    <col min="16129" max="16129" width="19.7109375" style="31" customWidth="1"/>
    <col min="16130" max="16130" width="4.7109375" style="31" customWidth="1"/>
    <col min="16131" max="16131" width="18.7109375" style="31" customWidth="1"/>
    <col min="16132" max="16135" width="10.7109375" style="31" customWidth="1"/>
    <col min="16136" max="16136" width="12.7109375" style="31" customWidth="1"/>
    <col min="16137" max="16138" width="10.7109375" style="31" customWidth="1"/>
    <col min="16139" max="16139" width="12.7109375" style="31" customWidth="1"/>
    <col min="16140" max="16141" width="10.7109375" style="31" customWidth="1"/>
    <col min="16142" max="16384" width="9.140625" style="31"/>
  </cols>
  <sheetData>
    <row r="1" spans="1:15" ht="15.75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5.75" x14ac:dyDescent="0.25">
      <c r="A2" s="1"/>
      <c r="B2" s="1"/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6.5" thickBot="1" x14ac:dyDescent="0.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s="1" customFormat="1" ht="16.5" thickBot="1" x14ac:dyDescent="0.3">
      <c r="A4" s="41" t="s">
        <v>343</v>
      </c>
      <c r="B4" s="42"/>
      <c r="C4" s="42"/>
      <c r="D4" s="43"/>
      <c r="E4" s="43"/>
      <c r="F4" s="43"/>
      <c r="G4" s="43"/>
      <c r="H4" s="43"/>
      <c r="I4" s="43"/>
      <c r="J4" s="43"/>
      <c r="K4" s="43"/>
      <c r="L4" s="43"/>
      <c r="M4" s="44"/>
      <c r="N4" s="2"/>
      <c r="O4" s="2"/>
    </row>
    <row r="5" spans="1:15" ht="13.5" customHeight="1" thickBot="1" x14ac:dyDescent="0.25">
      <c r="A5" s="8"/>
      <c r="B5" s="9"/>
      <c r="C5" s="10" t="s">
        <v>2</v>
      </c>
      <c r="D5" s="45" t="s">
        <v>3</v>
      </c>
      <c r="E5" s="46"/>
      <c r="F5" s="45" t="s">
        <v>4</v>
      </c>
      <c r="G5" s="47"/>
      <c r="H5" s="47"/>
      <c r="I5" s="46"/>
      <c r="J5" s="45" t="s">
        <v>5</v>
      </c>
      <c r="K5" s="46"/>
      <c r="L5" s="45" t="s">
        <v>3</v>
      </c>
      <c r="M5" s="46"/>
    </row>
    <row r="6" spans="1:15" ht="12" thickBot="1" x14ac:dyDescent="0.25">
      <c r="A6" s="11" t="s">
        <v>6</v>
      </c>
      <c r="B6" s="11" t="s">
        <v>7</v>
      </c>
      <c r="C6" s="11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4" t="s">
        <v>18</v>
      </c>
    </row>
    <row r="7" spans="1:15" x14ac:dyDescent="0.2">
      <c r="A7" s="11"/>
      <c r="B7" s="11" t="s">
        <v>19</v>
      </c>
      <c r="C7" s="11"/>
      <c r="D7" s="12" t="s">
        <v>19</v>
      </c>
      <c r="E7" s="12" t="s">
        <v>20</v>
      </c>
      <c r="F7" s="48" t="s">
        <v>21</v>
      </c>
      <c r="G7" s="49"/>
      <c r="H7" s="12"/>
      <c r="I7" s="12" t="s">
        <v>22</v>
      </c>
      <c r="J7" s="12"/>
      <c r="K7" s="12"/>
      <c r="L7" s="12" t="s">
        <v>23</v>
      </c>
      <c r="M7" s="14" t="s">
        <v>24</v>
      </c>
    </row>
    <row r="8" spans="1:15" ht="12" thickBot="1" x14ac:dyDescent="0.25">
      <c r="A8" s="15"/>
      <c r="B8" s="15"/>
      <c r="C8" s="15"/>
      <c r="D8" s="16" t="s">
        <v>25</v>
      </c>
      <c r="E8" s="16"/>
      <c r="F8" s="16"/>
      <c r="G8" s="17"/>
      <c r="H8" s="16" t="s">
        <v>26</v>
      </c>
      <c r="I8" s="16"/>
      <c r="J8" s="16" t="s">
        <v>21</v>
      </c>
      <c r="K8" s="16" t="s">
        <v>26</v>
      </c>
      <c r="L8" s="16" t="s">
        <v>27</v>
      </c>
      <c r="M8" s="18" t="s">
        <v>25</v>
      </c>
    </row>
    <row r="9" spans="1:15" ht="12" thickBot="1" x14ac:dyDescent="0.25">
      <c r="A9" s="4" t="s">
        <v>30</v>
      </c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5" ht="12" thickBot="1" x14ac:dyDescent="0.25">
      <c r="A10" s="24" t="s">
        <v>344</v>
      </c>
      <c r="B10" s="25" t="s">
        <v>345</v>
      </c>
      <c r="C10" s="25" t="s">
        <v>346</v>
      </c>
      <c r="D10" s="26">
        <v>150000</v>
      </c>
      <c r="E10" s="26">
        <v>70306.19</v>
      </c>
      <c r="F10" s="26">
        <v>20000</v>
      </c>
      <c r="G10" s="26">
        <v>20000</v>
      </c>
      <c r="H10" s="26">
        <v>10234.030000000001</v>
      </c>
      <c r="I10" s="27">
        <f>IF(G10=0,"***",100*H10/G10)</f>
        <v>51.170150000000007</v>
      </c>
      <c r="J10" s="26"/>
      <c r="K10" s="26"/>
      <c r="L10" s="26">
        <v>0</v>
      </c>
      <c r="M10" s="28">
        <v>59693.81</v>
      </c>
    </row>
    <row r="11" spans="1:15" ht="12" thickBot="1" x14ac:dyDescent="0.25">
      <c r="A11" s="19" t="s">
        <v>39</v>
      </c>
      <c r="B11" s="20"/>
      <c r="C11" s="20"/>
      <c r="D11" s="21">
        <v>150000</v>
      </c>
      <c r="E11" s="21">
        <v>70306.19</v>
      </c>
      <c r="F11" s="21">
        <v>20000</v>
      </c>
      <c r="G11" s="21">
        <v>20000</v>
      </c>
      <c r="H11" s="21">
        <v>10234.030000000001</v>
      </c>
      <c r="I11" s="22">
        <f>IF(G11=0,"***",100*H11/G11)</f>
        <v>51.170150000000007</v>
      </c>
      <c r="J11" s="21">
        <v>0</v>
      </c>
      <c r="K11" s="21">
        <v>0</v>
      </c>
      <c r="L11" s="21">
        <v>0</v>
      </c>
      <c r="M11" s="23">
        <v>59693.81</v>
      </c>
    </row>
    <row r="12" spans="1:15" ht="16.5" thickBot="1" x14ac:dyDescent="0.3">
      <c r="A12" s="1"/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5" ht="12" thickBot="1" x14ac:dyDescent="0.25">
      <c r="A13" s="4" t="s">
        <v>301</v>
      </c>
      <c r="B13" s="5"/>
      <c r="C13" s="5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1:15" x14ac:dyDescent="0.2">
      <c r="A14" s="24" t="s">
        <v>347</v>
      </c>
      <c r="B14" s="25" t="s">
        <v>348</v>
      </c>
      <c r="C14" s="25" t="s">
        <v>349</v>
      </c>
      <c r="D14" s="26">
        <v>84234.98</v>
      </c>
      <c r="E14" s="26">
        <v>35886.400000000001</v>
      </c>
      <c r="F14" s="26">
        <v>0</v>
      </c>
      <c r="G14" s="26">
        <v>47186.2</v>
      </c>
      <c r="H14" s="26">
        <v>47186.2</v>
      </c>
      <c r="I14" s="27">
        <f t="shared" ref="I14:I77" si="0">IF(G14=0,"***",100*H14/G14)</f>
        <v>100</v>
      </c>
      <c r="J14" s="26"/>
      <c r="K14" s="26"/>
      <c r="L14" s="26">
        <v>0</v>
      </c>
      <c r="M14" s="28">
        <v>1162.3800000000001</v>
      </c>
    </row>
    <row r="15" spans="1:15" x14ac:dyDescent="0.2">
      <c r="A15" s="24" t="s">
        <v>347</v>
      </c>
      <c r="B15" s="25" t="s">
        <v>350</v>
      </c>
      <c r="C15" s="25" t="s">
        <v>351</v>
      </c>
      <c r="D15" s="26">
        <v>84384.98</v>
      </c>
      <c r="E15" s="26">
        <v>0</v>
      </c>
      <c r="F15" s="26">
        <v>0</v>
      </c>
      <c r="G15" s="26">
        <v>83636.2</v>
      </c>
      <c r="H15" s="26">
        <v>83636.23</v>
      </c>
      <c r="I15" s="27">
        <f t="shared" si="0"/>
        <v>100.0000358696354</v>
      </c>
      <c r="J15" s="26"/>
      <c r="K15" s="26"/>
      <c r="L15" s="26">
        <v>0</v>
      </c>
      <c r="M15" s="28">
        <v>748.78</v>
      </c>
    </row>
    <row r="16" spans="1:15" x14ac:dyDescent="0.2">
      <c r="A16" s="24" t="s">
        <v>347</v>
      </c>
      <c r="B16" s="25" t="s">
        <v>352</v>
      </c>
      <c r="C16" s="25" t="s">
        <v>353</v>
      </c>
      <c r="D16" s="26">
        <v>175016.48</v>
      </c>
      <c r="E16" s="26">
        <v>0</v>
      </c>
      <c r="F16" s="26">
        <v>0</v>
      </c>
      <c r="G16" s="26">
        <v>173308.1</v>
      </c>
      <c r="H16" s="26">
        <v>173308.14</v>
      </c>
      <c r="I16" s="27">
        <f t="shared" si="0"/>
        <v>100.00002308028303</v>
      </c>
      <c r="J16" s="26"/>
      <c r="K16" s="26"/>
      <c r="L16" s="26">
        <v>0</v>
      </c>
      <c r="M16" s="28">
        <v>1708.38</v>
      </c>
    </row>
    <row r="17" spans="1:13" x14ac:dyDescent="0.2">
      <c r="A17" s="24" t="s">
        <v>347</v>
      </c>
      <c r="B17" s="25" t="s">
        <v>354</v>
      </c>
      <c r="C17" s="25" t="s">
        <v>355</v>
      </c>
      <c r="D17" s="26">
        <v>149999.85</v>
      </c>
      <c r="E17" s="26">
        <v>23464.33</v>
      </c>
      <c r="F17" s="26">
        <v>0</v>
      </c>
      <c r="G17" s="26">
        <v>28550.6</v>
      </c>
      <c r="H17" s="26">
        <v>28550.65</v>
      </c>
      <c r="I17" s="27">
        <f t="shared" si="0"/>
        <v>100.00017512766807</v>
      </c>
      <c r="J17" s="26"/>
      <c r="K17" s="26"/>
      <c r="L17" s="26">
        <v>0</v>
      </c>
      <c r="M17" s="28">
        <v>97984.92</v>
      </c>
    </row>
    <row r="18" spans="1:13" x14ac:dyDescent="0.2">
      <c r="A18" s="24" t="s">
        <v>347</v>
      </c>
      <c r="B18" s="25" t="s">
        <v>356</v>
      </c>
      <c r="C18" s="25" t="s">
        <v>357</v>
      </c>
      <c r="D18" s="26">
        <v>16599.599999999999</v>
      </c>
      <c r="E18" s="26">
        <v>8061.56</v>
      </c>
      <c r="F18" s="26">
        <v>1638</v>
      </c>
      <c r="G18" s="26">
        <v>8538</v>
      </c>
      <c r="H18" s="26">
        <v>5538</v>
      </c>
      <c r="I18" s="27">
        <f t="shared" si="0"/>
        <v>64.862965565706261</v>
      </c>
      <c r="J18" s="26"/>
      <c r="K18" s="26"/>
      <c r="L18" s="26">
        <v>0</v>
      </c>
      <c r="M18" s="28">
        <v>0.04</v>
      </c>
    </row>
    <row r="19" spans="1:13" x14ac:dyDescent="0.2">
      <c r="A19" s="24" t="s">
        <v>347</v>
      </c>
      <c r="B19" s="25" t="s">
        <v>358</v>
      </c>
      <c r="C19" s="25" t="s">
        <v>359</v>
      </c>
      <c r="D19" s="26">
        <v>593277</v>
      </c>
      <c r="E19" s="26">
        <v>23000</v>
      </c>
      <c r="F19" s="26">
        <v>0</v>
      </c>
      <c r="G19" s="26">
        <v>108837</v>
      </c>
      <c r="H19" s="26">
        <v>50000</v>
      </c>
      <c r="I19" s="27">
        <f t="shared" si="0"/>
        <v>45.940259286823412</v>
      </c>
      <c r="J19" s="26"/>
      <c r="K19" s="26"/>
      <c r="L19" s="26">
        <v>0</v>
      </c>
      <c r="M19" s="28">
        <v>461440</v>
      </c>
    </row>
    <row r="20" spans="1:13" x14ac:dyDescent="0.2">
      <c r="A20" s="24" t="s">
        <v>347</v>
      </c>
      <c r="B20" s="25" t="s">
        <v>360</v>
      </c>
      <c r="C20" s="25" t="s">
        <v>361</v>
      </c>
      <c r="D20" s="26">
        <v>249500</v>
      </c>
      <c r="E20" s="26">
        <v>149500</v>
      </c>
      <c r="F20" s="26">
        <v>0</v>
      </c>
      <c r="G20" s="26">
        <v>100000</v>
      </c>
      <c r="H20" s="26">
        <v>100000</v>
      </c>
      <c r="I20" s="27">
        <f t="shared" si="0"/>
        <v>100</v>
      </c>
      <c r="J20" s="26"/>
      <c r="K20" s="26"/>
      <c r="L20" s="26">
        <v>0</v>
      </c>
      <c r="M20" s="28">
        <v>0</v>
      </c>
    </row>
    <row r="21" spans="1:13" x14ac:dyDescent="0.2">
      <c r="A21" s="24" t="s">
        <v>347</v>
      </c>
      <c r="B21" s="25" t="s">
        <v>362</v>
      </c>
      <c r="C21" s="25" t="s">
        <v>363</v>
      </c>
      <c r="D21" s="26">
        <v>180000</v>
      </c>
      <c r="E21" s="26">
        <v>10000</v>
      </c>
      <c r="F21" s="26">
        <v>5000</v>
      </c>
      <c r="G21" s="26">
        <v>5000</v>
      </c>
      <c r="H21" s="26">
        <v>5000</v>
      </c>
      <c r="I21" s="27">
        <f t="shared" si="0"/>
        <v>100</v>
      </c>
      <c r="J21" s="26"/>
      <c r="K21" s="26"/>
      <c r="L21" s="26">
        <v>0</v>
      </c>
      <c r="M21" s="28">
        <v>165000</v>
      </c>
    </row>
    <row r="22" spans="1:13" x14ac:dyDescent="0.2">
      <c r="A22" s="24" t="s">
        <v>347</v>
      </c>
      <c r="B22" s="25" t="s">
        <v>364</v>
      </c>
      <c r="C22" s="25" t="s">
        <v>365</v>
      </c>
      <c r="D22" s="26">
        <v>293277</v>
      </c>
      <c r="E22" s="26">
        <v>0</v>
      </c>
      <c r="F22" s="26">
        <v>108837</v>
      </c>
      <c r="G22" s="26">
        <v>0</v>
      </c>
      <c r="H22" s="26">
        <v>0</v>
      </c>
      <c r="I22" s="27" t="str">
        <f t="shared" si="0"/>
        <v>***</v>
      </c>
      <c r="J22" s="26"/>
      <c r="K22" s="26"/>
      <c r="L22" s="26">
        <v>0</v>
      </c>
      <c r="M22" s="28">
        <v>293277</v>
      </c>
    </row>
    <row r="23" spans="1:13" x14ac:dyDescent="0.2">
      <c r="A23" s="24" t="s">
        <v>347</v>
      </c>
      <c r="B23" s="25" t="s">
        <v>366</v>
      </c>
      <c r="C23" s="25" t="s">
        <v>367</v>
      </c>
      <c r="D23" s="26">
        <v>226157</v>
      </c>
      <c r="E23" s="26">
        <v>0</v>
      </c>
      <c r="F23" s="26">
        <v>128837</v>
      </c>
      <c r="G23" s="26">
        <v>128837</v>
      </c>
      <c r="H23" s="26">
        <v>25000</v>
      </c>
      <c r="I23" s="27">
        <f t="shared" si="0"/>
        <v>19.404363653298354</v>
      </c>
      <c r="J23" s="26"/>
      <c r="K23" s="26"/>
      <c r="L23" s="26">
        <v>0</v>
      </c>
      <c r="M23" s="28">
        <v>97320</v>
      </c>
    </row>
    <row r="24" spans="1:13" x14ac:dyDescent="0.2">
      <c r="A24" s="24" t="s">
        <v>347</v>
      </c>
      <c r="B24" s="25" t="s">
        <v>368</v>
      </c>
      <c r="C24" s="25" t="s">
        <v>369</v>
      </c>
      <c r="D24" s="26">
        <v>100000</v>
      </c>
      <c r="E24" s="26">
        <v>0</v>
      </c>
      <c r="F24" s="26">
        <v>100000</v>
      </c>
      <c r="G24" s="26">
        <v>0</v>
      </c>
      <c r="H24" s="26">
        <v>0</v>
      </c>
      <c r="I24" s="27" t="str">
        <f t="shared" si="0"/>
        <v>***</v>
      </c>
      <c r="J24" s="26"/>
      <c r="K24" s="26"/>
      <c r="L24" s="26">
        <v>0</v>
      </c>
      <c r="M24" s="28">
        <v>100000</v>
      </c>
    </row>
    <row r="25" spans="1:13" x14ac:dyDescent="0.2">
      <c r="A25" s="24" t="s">
        <v>31</v>
      </c>
      <c r="B25" s="25" t="s">
        <v>370</v>
      </c>
      <c r="C25" s="25" t="s">
        <v>371</v>
      </c>
      <c r="D25" s="26">
        <v>119140.58</v>
      </c>
      <c r="E25" s="26">
        <v>86784.63</v>
      </c>
      <c r="F25" s="26">
        <v>0</v>
      </c>
      <c r="G25" s="26">
        <v>2242</v>
      </c>
      <c r="H25" s="26">
        <v>1845.55</v>
      </c>
      <c r="I25" s="27">
        <f t="shared" si="0"/>
        <v>82.317127564674394</v>
      </c>
      <c r="J25" s="26"/>
      <c r="K25" s="26"/>
      <c r="L25" s="26">
        <v>0</v>
      </c>
      <c r="M25" s="28">
        <v>30113.96</v>
      </c>
    </row>
    <row r="26" spans="1:13" x14ac:dyDescent="0.2">
      <c r="A26" s="24" t="s">
        <v>31</v>
      </c>
      <c r="B26" s="25" t="s">
        <v>372</v>
      </c>
      <c r="C26" s="25" t="s">
        <v>373</v>
      </c>
      <c r="D26" s="26">
        <v>2566040</v>
      </c>
      <c r="E26" s="26">
        <v>2552086.7599999998</v>
      </c>
      <c r="F26" s="26">
        <v>13763</v>
      </c>
      <c r="G26" s="26">
        <v>13763</v>
      </c>
      <c r="H26" s="26">
        <v>0</v>
      </c>
      <c r="I26" s="27">
        <f t="shared" si="0"/>
        <v>0</v>
      </c>
      <c r="J26" s="26"/>
      <c r="K26" s="26"/>
      <c r="L26" s="26">
        <v>0</v>
      </c>
      <c r="M26" s="28">
        <v>190.24</v>
      </c>
    </row>
    <row r="27" spans="1:13" x14ac:dyDescent="0.2">
      <c r="A27" s="24" t="s">
        <v>31</v>
      </c>
      <c r="B27" s="25" t="s">
        <v>374</v>
      </c>
      <c r="C27" s="25" t="s">
        <v>375</v>
      </c>
      <c r="D27" s="26">
        <v>6002505.8499999996</v>
      </c>
      <c r="E27" s="26">
        <v>5662487.1600000001</v>
      </c>
      <c r="F27" s="26">
        <v>215130</v>
      </c>
      <c r="G27" s="26">
        <v>196130</v>
      </c>
      <c r="H27" s="26">
        <v>40092.99</v>
      </c>
      <c r="I27" s="27">
        <f t="shared" si="0"/>
        <v>20.442048641207361</v>
      </c>
      <c r="J27" s="26"/>
      <c r="K27" s="26"/>
      <c r="L27" s="26">
        <v>0</v>
      </c>
      <c r="M27" s="28">
        <v>143888.70000000001</v>
      </c>
    </row>
    <row r="28" spans="1:13" x14ac:dyDescent="0.2">
      <c r="A28" s="24" t="s">
        <v>31</v>
      </c>
      <c r="B28" s="25" t="s">
        <v>376</v>
      </c>
      <c r="C28" s="25" t="s">
        <v>377</v>
      </c>
      <c r="D28" s="26">
        <v>23632190.199999999</v>
      </c>
      <c r="E28" s="26">
        <v>22427442.100000001</v>
      </c>
      <c r="F28" s="26">
        <v>786030</v>
      </c>
      <c r="G28" s="26">
        <v>611265</v>
      </c>
      <c r="H28" s="26">
        <v>92439.66</v>
      </c>
      <c r="I28" s="27">
        <f t="shared" si="0"/>
        <v>15.122681651984001</v>
      </c>
      <c r="J28" s="26"/>
      <c r="K28" s="26"/>
      <c r="L28" s="26">
        <v>0</v>
      </c>
      <c r="M28" s="28">
        <v>593483.11</v>
      </c>
    </row>
    <row r="29" spans="1:13" x14ac:dyDescent="0.2">
      <c r="A29" s="24" t="s">
        <v>31</v>
      </c>
      <c r="B29" s="25" t="s">
        <v>378</v>
      </c>
      <c r="C29" s="25" t="s">
        <v>379</v>
      </c>
      <c r="D29" s="26">
        <v>4354306.88</v>
      </c>
      <c r="E29" s="26">
        <v>4024713.01</v>
      </c>
      <c r="F29" s="26">
        <v>263460</v>
      </c>
      <c r="G29" s="26">
        <v>249660</v>
      </c>
      <c r="H29" s="26">
        <v>11508.45</v>
      </c>
      <c r="I29" s="27">
        <f t="shared" si="0"/>
        <v>4.6096491228070171</v>
      </c>
      <c r="J29" s="26"/>
      <c r="K29" s="26"/>
      <c r="L29" s="26">
        <v>0</v>
      </c>
      <c r="M29" s="28">
        <v>79933.87</v>
      </c>
    </row>
    <row r="30" spans="1:13" x14ac:dyDescent="0.2">
      <c r="A30" s="24" t="s">
        <v>31</v>
      </c>
      <c r="B30" s="25" t="s">
        <v>380</v>
      </c>
      <c r="C30" s="25" t="s">
        <v>381</v>
      </c>
      <c r="D30" s="26">
        <v>5200000</v>
      </c>
      <c r="E30" s="26">
        <v>28758.58</v>
      </c>
      <c r="F30" s="26">
        <v>23860</v>
      </c>
      <c r="G30" s="26">
        <v>1860</v>
      </c>
      <c r="H30" s="26">
        <v>713.3</v>
      </c>
      <c r="I30" s="27">
        <f t="shared" si="0"/>
        <v>38.3494623655914</v>
      </c>
      <c r="J30" s="26"/>
      <c r="K30" s="26"/>
      <c r="L30" s="26">
        <v>0</v>
      </c>
      <c r="M30" s="28">
        <v>5169381.42</v>
      </c>
    </row>
    <row r="31" spans="1:13" x14ac:dyDescent="0.2">
      <c r="A31" s="24" t="s">
        <v>31</v>
      </c>
      <c r="B31" s="25" t="s">
        <v>382</v>
      </c>
      <c r="C31" s="25" t="s">
        <v>383</v>
      </c>
      <c r="D31" s="26">
        <v>9000000</v>
      </c>
      <c r="E31" s="26">
        <v>28072.639999999999</v>
      </c>
      <c r="F31" s="26">
        <v>29200</v>
      </c>
      <c r="G31" s="26">
        <v>1200</v>
      </c>
      <c r="H31" s="26">
        <v>782.87</v>
      </c>
      <c r="I31" s="27">
        <f t="shared" si="0"/>
        <v>65.239166666666662</v>
      </c>
      <c r="J31" s="26"/>
      <c r="K31" s="26"/>
      <c r="L31" s="26">
        <v>0</v>
      </c>
      <c r="M31" s="28">
        <v>8970727.3599999994</v>
      </c>
    </row>
    <row r="32" spans="1:13" x14ac:dyDescent="0.2">
      <c r="A32" s="24" t="s">
        <v>31</v>
      </c>
      <c r="B32" s="25" t="s">
        <v>384</v>
      </c>
      <c r="C32" s="25" t="s">
        <v>385</v>
      </c>
      <c r="D32" s="26">
        <v>500000</v>
      </c>
      <c r="E32" s="26">
        <v>4901.33</v>
      </c>
      <c r="F32" s="26">
        <v>15000</v>
      </c>
      <c r="G32" s="26">
        <v>15000</v>
      </c>
      <c r="H32" s="26">
        <v>194.71</v>
      </c>
      <c r="I32" s="27">
        <f t="shared" si="0"/>
        <v>1.2980666666666667</v>
      </c>
      <c r="J32" s="26"/>
      <c r="K32" s="26"/>
      <c r="L32" s="26">
        <v>0</v>
      </c>
      <c r="M32" s="28">
        <v>480098.67</v>
      </c>
    </row>
    <row r="33" spans="1:13" x14ac:dyDescent="0.2">
      <c r="A33" s="24" t="s">
        <v>31</v>
      </c>
      <c r="B33" s="25" t="s">
        <v>386</v>
      </c>
      <c r="C33" s="25" t="s">
        <v>387</v>
      </c>
      <c r="D33" s="26">
        <v>295000</v>
      </c>
      <c r="E33" s="26">
        <v>5783.57</v>
      </c>
      <c r="F33" s="26">
        <v>6000</v>
      </c>
      <c r="G33" s="26">
        <v>6000</v>
      </c>
      <c r="H33" s="26">
        <v>71.67</v>
      </c>
      <c r="I33" s="27">
        <f t="shared" si="0"/>
        <v>1.1944999999999999</v>
      </c>
      <c r="J33" s="26"/>
      <c r="K33" s="26"/>
      <c r="L33" s="26">
        <v>0</v>
      </c>
      <c r="M33" s="28">
        <v>283216.43</v>
      </c>
    </row>
    <row r="34" spans="1:13" x14ac:dyDescent="0.2">
      <c r="A34" s="24" t="s">
        <v>31</v>
      </c>
      <c r="B34" s="25" t="s">
        <v>388</v>
      </c>
      <c r="C34" s="25" t="s">
        <v>389</v>
      </c>
      <c r="D34" s="26">
        <v>760838.41</v>
      </c>
      <c r="E34" s="26">
        <v>697885.61</v>
      </c>
      <c r="F34" s="26">
        <v>43300</v>
      </c>
      <c r="G34" s="26">
        <v>43300</v>
      </c>
      <c r="H34" s="26">
        <v>41406.300000000003</v>
      </c>
      <c r="I34" s="27">
        <f t="shared" si="0"/>
        <v>95.626558891454977</v>
      </c>
      <c r="J34" s="26"/>
      <c r="K34" s="26"/>
      <c r="L34" s="26">
        <v>0</v>
      </c>
      <c r="M34" s="28">
        <v>19652.8</v>
      </c>
    </row>
    <row r="35" spans="1:13" x14ac:dyDescent="0.2">
      <c r="A35" s="24" t="s">
        <v>31</v>
      </c>
      <c r="B35" s="25" t="s">
        <v>390</v>
      </c>
      <c r="C35" s="25" t="s">
        <v>391</v>
      </c>
      <c r="D35" s="26">
        <v>31758074</v>
      </c>
      <c r="E35" s="26">
        <v>868750</v>
      </c>
      <c r="F35" s="26">
        <v>500000</v>
      </c>
      <c r="G35" s="26">
        <v>419718.7</v>
      </c>
      <c r="H35" s="26">
        <v>0</v>
      </c>
      <c r="I35" s="27">
        <f t="shared" si="0"/>
        <v>0</v>
      </c>
      <c r="J35" s="26"/>
      <c r="K35" s="26"/>
      <c r="L35" s="26">
        <v>0</v>
      </c>
      <c r="M35" s="28">
        <v>30469605.300000001</v>
      </c>
    </row>
    <row r="36" spans="1:13" x14ac:dyDescent="0.2">
      <c r="A36" s="24" t="s">
        <v>31</v>
      </c>
      <c r="B36" s="25" t="s">
        <v>392</v>
      </c>
      <c r="C36" s="25" t="s">
        <v>393</v>
      </c>
      <c r="D36" s="26">
        <v>600000</v>
      </c>
      <c r="E36" s="26">
        <v>5053.18</v>
      </c>
      <c r="F36" s="26">
        <v>4000</v>
      </c>
      <c r="G36" s="26">
        <v>3600</v>
      </c>
      <c r="H36" s="26">
        <v>0</v>
      </c>
      <c r="I36" s="27">
        <f t="shared" si="0"/>
        <v>0</v>
      </c>
      <c r="J36" s="26"/>
      <c r="K36" s="26"/>
      <c r="L36" s="26">
        <v>0</v>
      </c>
      <c r="M36" s="28">
        <v>591346.81999999995</v>
      </c>
    </row>
    <row r="37" spans="1:13" x14ac:dyDescent="0.2">
      <c r="A37" s="24" t="s">
        <v>31</v>
      </c>
      <c r="B37" s="25" t="s">
        <v>394</v>
      </c>
      <c r="C37" s="25" t="s">
        <v>395</v>
      </c>
      <c r="D37" s="26">
        <v>20000</v>
      </c>
      <c r="E37" s="26">
        <v>0</v>
      </c>
      <c r="F37" s="26">
        <v>11000</v>
      </c>
      <c r="G37" s="26">
        <v>1835</v>
      </c>
      <c r="H37" s="26">
        <v>0</v>
      </c>
      <c r="I37" s="27">
        <f t="shared" si="0"/>
        <v>0</v>
      </c>
      <c r="J37" s="26"/>
      <c r="K37" s="26"/>
      <c r="L37" s="26">
        <v>0</v>
      </c>
      <c r="M37" s="28">
        <v>18165</v>
      </c>
    </row>
    <row r="38" spans="1:13" x14ac:dyDescent="0.2">
      <c r="A38" s="24" t="s">
        <v>31</v>
      </c>
      <c r="B38" s="25" t="s">
        <v>396</v>
      </c>
      <c r="C38" s="25" t="s">
        <v>397</v>
      </c>
      <c r="D38" s="26">
        <v>32500</v>
      </c>
      <c r="E38" s="26">
        <v>0</v>
      </c>
      <c r="F38" s="26">
        <v>9500</v>
      </c>
      <c r="G38" s="26">
        <v>9500</v>
      </c>
      <c r="H38" s="26">
        <v>18.61</v>
      </c>
      <c r="I38" s="27">
        <f t="shared" si="0"/>
        <v>0.19589473684210526</v>
      </c>
      <c r="J38" s="26"/>
      <c r="K38" s="26"/>
      <c r="L38" s="26">
        <v>0</v>
      </c>
      <c r="M38" s="28">
        <v>23000</v>
      </c>
    </row>
    <row r="39" spans="1:13" x14ac:dyDescent="0.2">
      <c r="A39" s="24" t="s">
        <v>31</v>
      </c>
      <c r="B39" s="25" t="s">
        <v>398</v>
      </c>
      <c r="C39" s="25" t="s">
        <v>399</v>
      </c>
      <c r="D39" s="26">
        <v>4500000</v>
      </c>
      <c r="E39" s="26">
        <v>12005.75</v>
      </c>
      <c r="F39" s="26">
        <v>14300</v>
      </c>
      <c r="G39" s="26">
        <v>5300</v>
      </c>
      <c r="H39" s="26">
        <v>699.99</v>
      </c>
      <c r="I39" s="27">
        <f t="shared" si="0"/>
        <v>13.207358490566039</v>
      </c>
      <c r="J39" s="26"/>
      <c r="K39" s="26"/>
      <c r="L39" s="26">
        <v>0</v>
      </c>
      <c r="M39" s="28">
        <v>4482694.25</v>
      </c>
    </row>
    <row r="40" spans="1:13" x14ac:dyDescent="0.2">
      <c r="A40" s="24" t="s">
        <v>31</v>
      </c>
      <c r="B40" s="25" t="s">
        <v>400</v>
      </c>
      <c r="C40" s="25" t="s">
        <v>401</v>
      </c>
      <c r="D40" s="26">
        <v>650000</v>
      </c>
      <c r="E40" s="26">
        <v>8239.69</v>
      </c>
      <c r="F40" s="26">
        <v>100</v>
      </c>
      <c r="G40" s="26">
        <v>100</v>
      </c>
      <c r="H40" s="26">
        <v>0</v>
      </c>
      <c r="I40" s="27">
        <f t="shared" si="0"/>
        <v>0</v>
      </c>
      <c r="J40" s="26"/>
      <c r="K40" s="26"/>
      <c r="L40" s="26">
        <v>0</v>
      </c>
      <c r="M40" s="28">
        <v>641660.31000000006</v>
      </c>
    </row>
    <row r="41" spans="1:13" x14ac:dyDescent="0.2">
      <c r="A41" s="24" t="s">
        <v>31</v>
      </c>
      <c r="B41" s="25" t="s">
        <v>402</v>
      </c>
      <c r="C41" s="25" t="s">
        <v>403</v>
      </c>
      <c r="D41" s="26">
        <v>2900000</v>
      </c>
      <c r="E41" s="26">
        <v>73702.460000000006</v>
      </c>
      <c r="F41" s="26">
        <v>31250</v>
      </c>
      <c r="G41" s="26">
        <v>31250</v>
      </c>
      <c r="H41" s="26">
        <v>3228.65</v>
      </c>
      <c r="I41" s="27">
        <f t="shared" si="0"/>
        <v>10.33168</v>
      </c>
      <c r="J41" s="26"/>
      <c r="K41" s="26"/>
      <c r="L41" s="26">
        <v>0</v>
      </c>
      <c r="M41" s="28">
        <v>2795047.54</v>
      </c>
    </row>
    <row r="42" spans="1:13" x14ac:dyDescent="0.2">
      <c r="A42" s="24" t="s">
        <v>31</v>
      </c>
      <c r="B42" s="25" t="s">
        <v>404</v>
      </c>
      <c r="C42" s="25" t="s">
        <v>405</v>
      </c>
      <c r="D42" s="26">
        <v>844380.68</v>
      </c>
      <c r="E42" s="26">
        <v>752857.09</v>
      </c>
      <c r="F42" s="26">
        <v>80468</v>
      </c>
      <c r="G42" s="26">
        <v>80468</v>
      </c>
      <c r="H42" s="26">
        <v>4982.6400000000003</v>
      </c>
      <c r="I42" s="27">
        <f t="shared" si="0"/>
        <v>6.192076353333003</v>
      </c>
      <c r="J42" s="26"/>
      <c r="K42" s="26"/>
      <c r="L42" s="26">
        <v>0</v>
      </c>
      <c r="M42" s="28">
        <v>11055.6</v>
      </c>
    </row>
    <row r="43" spans="1:13" x14ac:dyDescent="0.2">
      <c r="A43" s="24" t="s">
        <v>31</v>
      </c>
      <c r="B43" s="25" t="s">
        <v>406</v>
      </c>
      <c r="C43" s="25" t="s">
        <v>407</v>
      </c>
      <c r="D43" s="26">
        <v>8993857.8599999994</v>
      </c>
      <c r="E43" s="26">
        <v>8457222.9600000009</v>
      </c>
      <c r="F43" s="26">
        <v>284615</v>
      </c>
      <c r="G43" s="26">
        <v>256215</v>
      </c>
      <c r="H43" s="26">
        <v>69395.179999999993</v>
      </c>
      <c r="I43" s="27">
        <f t="shared" si="0"/>
        <v>27.084745233495305</v>
      </c>
      <c r="J43" s="26"/>
      <c r="K43" s="26"/>
      <c r="L43" s="26">
        <v>0</v>
      </c>
      <c r="M43" s="28">
        <v>280419.90999999997</v>
      </c>
    </row>
    <row r="44" spans="1:13" x14ac:dyDescent="0.2">
      <c r="A44" s="24" t="s">
        <v>31</v>
      </c>
      <c r="B44" s="25" t="s">
        <v>408</v>
      </c>
      <c r="C44" s="25" t="s">
        <v>409</v>
      </c>
      <c r="D44" s="26">
        <v>2883240</v>
      </c>
      <c r="E44" s="26">
        <v>2852252.87</v>
      </c>
      <c r="F44" s="26">
        <v>17860</v>
      </c>
      <c r="G44" s="26">
        <v>17860</v>
      </c>
      <c r="H44" s="26">
        <v>11895.77</v>
      </c>
      <c r="I44" s="27">
        <f t="shared" si="0"/>
        <v>66.605655095184773</v>
      </c>
      <c r="J44" s="26"/>
      <c r="K44" s="26"/>
      <c r="L44" s="26">
        <v>0</v>
      </c>
      <c r="M44" s="28">
        <v>13127.14</v>
      </c>
    </row>
    <row r="45" spans="1:13" x14ac:dyDescent="0.2">
      <c r="A45" s="24" t="s">
        <v>31</v>
      </c>
      <c r="B45" s="25" t="s">
        <v>410</v>
      </c>
      <c r="C45" s="25" t="s">
        <v>411</v>
      </c>
      <c r="D45" s="26">
        <v>14000000</v>
      </c>
      <c r="E45" s="26">
        <v>308659.92</v>
      </c>
      <c r="F45" s="26">
        <v>84500</v>
      </c>
      <c r="G45" s="26">
        <v>84500</v>
      </c>
      <c r="H45" s="26">
        <v>32355.74</v>
      </c>
      <c r="I45" s="27">
        <f t="shared" si="0"/>
        <v>38.29081656804734</v>
      </c>
      <c r="J45" s="26"/>
      <c r="K45" s="26"/>
      <c r="L45" s="26">
        <v>0</v>
      </c>
      <c r="M45" s="28">
        <v>13606840.08</v>
      </c>
    </row>
    <row r="46" spans="1:13" x14ac:dyDescent="0.2">
      <c r="A46" s="24" t="s">
        <v>31</v>
      </c>
      <c r="B46" s="25" t="s">
        <v>412</v>
      </c>
      <c r="C46" s="25" t="s">
        <v>413</v>
      </c>
      <c r="D46" s="26">
        <v>283245</v>
      </c>
      <c r="E46" s="26">
        <v>187281.76</v>
      </c>
      <c r="F46" s="26">
        <v>5450</v>
      </c>
      <c r="G46" s="26">
        <v>5450</v>
      </c>
      <c r="H46" s="26">
        <v>169.47</v>
      </c>
      <c r="I46" s="27">
        <f t="shared" si="0"/>
        <v>3.1095412844036696</v>
      </c>
      <c r="J46" s="26"/>
      <c r="K46" s="26"/>
      <c r="L46" s="26">
        <v>0</v>
      </c>
      <c r="M46" s="28">
        <v>90513.24</v>
      </c>
    </row>
    <row r="47" spans="1:13" x14ac:dyDescent="0.2">
      <c r="A47" s="24" t="s">
        <v>31</v>
      </c>
      <c r="B47" s="25" t="s">
        <v>414</v>
      </c>
      <c r="C47" s="25" t="s">
        <v>415</v>
      </c>
      <c r="D47" s="26">
        <v>1065519</v>
      </c>
      <c r="E47" s="26">
        <v>45959.59</v>
      </c>
      <c r="F47" s="26">
        <v>399350</v>
      </c>
      <c r="G47" s="26">
        <v>399350</v>
      </c>
      <c r="H47" s="26">
        <v>68426.42</v>
      </c>
      <c r="I47" s="27">
        <f t="shared" si="0"/>
        <v>17.134448478778015</v>
      </c>
      <c r="J47" s="26"/>
      <c r="K47" s="26"/>
      <c r="L47" s="26">
        <v>0</v>
      </c>
      <c r="M47" s="28">
        <v>620209.42000000004</v>
      </c>
    </row>
    <row r="48" spans="1:13" x14ac:dyDescent="0.2">
      <c r="A48" s="24" t="s">
        <v>31</v>
      </c>
      <c r="B48" s="25" t="s">
        <v>416</v>
      </c>
      <c r="C48" s="25" t="s">
        <v>417</v>
      </c>
      <c r="D48" s="26">
        <v>90190</v>
      </c>
      <c r="E48" s="26">
        <v>4664.72</v>
      </c>
      <c r="F48" s="26">
        <v>39335</v>
      </c>
      <c r="G48" s="26">
        <v>43000</v>
      </c>
      <c r="H48" s="26">
        <v>31409.75</v>
      </c>
      <c r="I48" s="27">
        <f t="shared" si="0"/>
        <v>73.045930232558135</v>
      </c>
      <c r="J48" s="26"/>
      <c r="K48" s="26"/>
      <c r="L48" s="26">
        <v>0</v>
      </c>
      <c r="M48" s="28">
        <v>42525.279999999999</v>
      </c>
    </row>
    <row r="49" spans="1:13" x14ac:dyDescent="0.2">
      <c r="A49" s="24" t="s">
        <v>31</v>
      </c>
      <c r="B49" s="25" t="s">
        <v>418</v>
      </c>
      <c r="C49" s="25" t="s">
        <v>419</v>
      </c>
      <c r="D49" s="26">
        <v>250000</v>
      </c>
      <c r="E49" s="26">
        <v>1522.12</v>
      </c>
      <c r="F49" s="26">
        <v>100</v>
      </c>
      <c r="G49" s="26">
        <v>100</v>
      </c>
      <c r="H49" s="26">
        <v>0</v>
      </c>
      <c r="I49" s="27">
        <f t="shared" si="0"/>
        <v>0</v>
      </c>
      <c r="J49" s="26"/>
      <c r="K49" s="26"/>
      <c r="L49" s="26">
        <v>0</v>
      </c>
      <c r="M49" s="28">
        <v>248377.89</v>
      </c>
    </row>
    <row r="50" spans="1:13" x14ac:dyDescent="0.2">
      <c r="A50" s="24" t="s">
        <v>31</v>
      </c>
      <c r="B50" s="25" t="s">
        <v>420</v>
      </c>
      <c r="C50" s="25" t="s">
        <v>421</v>
      </c>
      <c r="D50" s="26">
        <v>5000000</v>
      </c>
      <c r="E50" s="26">
        <v>5407.73</v>
      </c>
      <c r="F50" s="26">
        <v>10000</v>
      </c>
      <c r="G50" s="26">
        <v>10000</v>
      </c>
      <c r="H50" s="26">
        <v>203.21</v>
      </c>
      <c r="I50" s="27">
        <f t="shared" si="0"/>
        <v>2.0320999999999998</v>
      </c>
      <c r="J50" s="26"/>
      <c r="K50" s="26"/>
      <c r="L50" s="26">
        <v>0</v>
      </c>
      <c r="M50" s="28">
        <v>4984592.2699999996</v>
      </c>
    </row>
    <row r="51" spans="1:13" x14ac:dyDescent="0.2">
      <c r="A51" s="24" t="s">
        <v>31</v>
      </c>
      <c r="B51" s="25" t="s">
        <v>422</v>
      </c>
      <c r="C51" s="25" t="s">
        <v>423</v>
      </c>
      <c r="D51" s="26">
        <v>250000</v>
      </c>
      <c r="E51" s="26">
        <v>0</v>
      </c>
      <c r="F51" s="26">
        <v>2000</v>
      </c>
      <c r="G51" s="26">
        <v>2000</v>
      </c>
      <c r="H51" s="26">
        <v>0</v>
      </c>
      <c r="I51" s="27">
        <f t="shared" si="0"/>
        <v>0</v>
      </c>
      <c r="J51" s="26"/>
      <c r="K51" s="26"/>
      <c r="L51" s="26">
        <v>0</v>
      </c>
      <c r="M51" s="28">
        <v>248000</v>
      </c>
    </row>
    <row r="52" spans="1:13" x14ac:dyDescent="0.2">
      <c r="A52" s="24" t="s">
        <v>31</v>
      </c>
      <c r="B52" s="25" t="s">
        <v>424</v>
      </c>
      <c r="C52" s="25" t="s">
        <v>425</v>
      </c>
      <c r="D52" s="26">
        <v>2200000</v>
      </c>
      <c r="E52" s="26">
        <v>0</v>
      </c>
      <c r="F52" s="26">
        <v>5000</v>
      </c>
      <c r="G52" s="26">
        <v>10250</v>
      </c>
      <c r="H52" s="26">
        <v>0</v>
      </c>
      <c r="I52" s="27">
        <f t="shared" si="0"/>
        <v>0</v>
      </c>
      <c r="J52" s="26"/>
      <c r="K52" s="26"/>
      <c r="L52" s="26">
        <v>0</v>
      </c>
      <c r="M52" s="28">
        <v>2189750</v>
      </c>
    </row>
    <row r="53" spans="1:13" x14ac:dyDescent="0.2">
      <c r="A53" s="24" t="s">
        <v>31</v>
      </c>
      <c r="B53" s="25" t="s">
        <v>426</v>
      </c>
      <c r="C53" s="25" t="s">
        <v>427</v>
      </c>
      <c r="D53" s="26">
        <v>5700000</v>
      </c>
      <c r="E53" s="26">
        <v>0</v>
      </c>
      <c r="F53" s="26">
        <v>5000</v>
      </c>
      <c r="G53" s="26">
        <v>5000</v>
      </c>
      <c r="H53" s="26">
        <v>0</v>
      </c>
      <c r="I53" s="27">
        <f t="shared" si="0"/>
        <v>0</v>
      </c>
      <c r="J53" s="26"/>
      <c r="K53" s="26"/>
      <c r="L53" s="26">
        <v>0</v>
      </c>
      <c r="M53" s="28">
        <v>5695000</v>
      </c>
    </row>
    <row r="54" spans="1:13" x14ac:dyDescent="0.2">
      <c r="A54" s="24" t="s">
        <v>31</v>
      </c>
      <c r="B54" s="25" t="s">
        <v>428</v>
      </c>
      <c r="C54" s="25" t="s">
        <v>429</v>
      </c>
      <c r="D54" s="26">
        <v>3000000</v>
      </c>
      <c r="E54" s="26">
        <v>0</v>
      </c>
      <c r="F54" s="26">
        <v>9500</v>
      </c>
      <c r="G54" s="26">
        <v>9500</v>
      </c>
      <c r="H54" s="26">
        <v>0</v>
      </c>
      <c r="I54" s="27">
        <f t="shared" si="0"/>
        <v>0</v>
      </c>
      <c r="J54" s="26"/>
      <c r="K54" s="26"/>
      <c r="L54" s="26">
        <v>0</v>
      </c>
      <c r="M54" s="28">
        <v>2990500</v>
      </c>
    </row>
    <row r="55" spans="1:13" x14ac:dyDescent="0.2">
      <c r="A55" s="24" t="s">
        <v>31</v>
      </c>
      <c r="B55" s="25" t="s">
        <v>430</v>
      </c>
      <c r="C55" s="25" t="s">
        <v>431</v>
      </c>
      <c r="D55" s="26">
        <v>120000</v>
      </c>
      <c r="E55" s="26">
        <v>2320.17</v>
      </c>
      <c r="F55" s="26">
        <v>58780</v>
      </c>
      <c r="G55" s="26">
        <v>13780</v>
      </c>
      <c r="H55" s="26">
        <v>128.62</v>
      </c>
      <c r="I55" s="27">
        <f t="shared" si="0"/>
        <v>0.93338171262699565</v>
      </c>
      <c r="J55" s="26"/>
      <c r="K55" s="26"/>
      <c r="L55" s="26">
        <v>0</v>
      </c>
      <c r="M55" s="28">
        <v>103899.83</v>
      </c>
    </row>
    <row r="56" spans="1:13" x14ac:dyDescent="0.2">
      <c r="A56" s="24" t="s">
        <v>31</v>
      </c>
      <c r="B56" s="25" t="s">
        <v>432</v>
      </c>
      <c r="C56" s="25" t="s">
        <v>433</v>
      </c>
      <c r="D56" s="26">
        <v>210500</v>
      </c>
      <c r="E56" s="26">
        <v>159307.51</v>
      </c>
      <c r="F56" s="26">
        <v>16500</v>
      </c>
      <c r="G56" s="26">
        <v>16500</v>
      </c>
      <c r="H56" s="26">
        <v>15008.82</v>
      </c>
      <c r="I56" s="27">
        <f t="shared" si="0"/>
        <v>90.962545454545449</v>
      </c>
      <c r="J56" s="26"/>
      <c r="K56" s="26"/>
      <c r="L56" s="26">
        <v>0</v>
      </c>
      <c r="M56" s="28">
        <v>34692.49</v>
      </c>
    </row>
    <row r="57" spans="1:13" x14ac:dyDescent="0.2">
      <c r="A57" s="24" t="s">
        <v>31</v>
      </c>
      <c r="B57" s="25" t="s">
        <v>434</v>
      </c>
      <c r="C57" s="25" t="s">
        <v>435</v>
      </c>
      <c r="D57" s="26">
        <v>350000</v>
      </c>
      <c r="E57" s="26">
        <v>3584.51</v>
      </c>
      <c r="F57" s="26">
        <v>4915</v>
      </c>
      <c r="G57" s="26">
        <v>4915</v>
      </c>
      <c r="H57" s="26">
        <v>43.36</v>
      </c>
      <c r="I57" s="27">
        <f t="shared" si="0"/>
        <v>0.88219735503560526</v>
      </c>
      <c r="J57" s="26"/>
      <c r="K57" s="26"/>
      <c r="L57" s="26">
        <v>0</v>
      </c>
      <c r="M57" s="28">
        <v>341500.49</v>
      </c>
    </row>
    <row r="58" spans="1:13" x14ac:dyDescent="0.2">
      <c r="A58" s="24" t="s">
        <v>31</v>
      </c>
      <c r="B58" s="25" t="s">
        <v>436</v>
      </c>
      <c r="C58" s="25" t="s">
        <v>437</v>
      </c>
      <c r="D58" s="26">
        <v>220000</v>
      </c>
      <c r="E58" s="26">
        <v>1409.35</v>
      </c>
      <c r="F58" s="26">
        <v>1500</v>
      </c>
      <c r="G58" s="26">
        <v>1500</v>
      </c>
      <c r="H58" s="26">
        <v>0</v>
      </c>
      <c r="I58" s="27">
        <f t="shared" si="0"/>
        <v>0</v>
      </c>
      <c r="J58" s="26"/>
      <c r="K58" s="26"/>
      <c r="L58" s="26">
        <v>0</v>
      </c>
      <c r="M58" s="28">
        <v>217090.65</v>
      </c>
    </row>
    <row r="59" spans="1:13" x14ac:dyDescent="0.2">
      <c r="A59" s="24" t="s">
        <v>31</v>
      </c>
      <c r="B59" s="25" t="s">
        <v>438</v>
      </c>
      <c r="C59" s="25" t="s">
        <v>439</v>
      </c>
      <c r="D59" s="26">
        <v>80000</v>
      </c>
      <c r="E59" s="26">
        <v>525.72</v>
      </c>
      <c r="F59" s="26">
        <v>5922</v>
      </c>
      <c r="G59" s="26">
        <v>5922</v>
      </c>
      <c r="H59" s="26">
        <v>1586</v>
      </c>
      <c r="I59" s="27">
        <f t="shared" si="0"/>
        <v>26.781492738939548</v>
      </c>
      <c r="J59" s="26"/>
      <c r="K59" s="26"/>
      <c r="L59" s="26">
        <v>0</v>
      </c>
      <c r="M59" s="28">
        <v>73552.28</v>
      </c>
    </row>
    <row r="60" spans="1:13" x14ac:dyDescent="0.2">
      <c r="A60" s="24" t="s">
        <v>31</v>
      </c>
      <c r="B60" s="25" t="s">
        <v>440</v>
      </c>
      <c r="C60" s="25" t="s">
        <v>441</v>
      </c>
      <c r="D60" s="26">
        <v>285000</v>
      </c>
      <c r="E60" s="26">
        <v>990.53</v>
      </c>
      <c r="F60" s="26">
        <v>3500</v>
      </c>
      <c r="G60" s="26">
        <v>3500</v>
      </c>
      <c r="H60" s="26">
        <v>0</v>
      </c>
      <c r="I60" s="27">
        <f t="shared" si="0"/>
        <v>0</v>
      </c>
      <c r="J60" s="26"/>
      <c r="K60" s="26"/>
      <c r="L60" s="26">
        <v>0</v>
      </c>
      <c r="M60" s="28">
        <v>280509.46999999997</v>
      </c>
    </row>
    <row r="61" spans="1:13" x14ac:dyDescent="0.2">
      <c r="A61" s="24" t="s">
        <v>31</v>
      </c>
      <c r="B61" s="25" t="s">
        <v>442</v>
      </c>
      <c r="C61" s="25" t="s">
        <v>443</v>
      </c>
      <c r="D61" s="26">
        <v>286000</v>
      </c>
      <c r="E61" s="26">
        <v>4074.62</v>
      </c>
      <c r="F61" s="26">
        <v>500</v>
      </c>
      <c r="G61" s="26">
        <v>500</v>
      </c>
      <c r="H61" s="26">
        <v>0</v>
      </c>
      <c r="I61" s="27">
        <f t="shared" si="0"/>
        <v>0</v>
      </c>
      <c r="J61" s="26"/>
      <c r="K61" s="26"/>
      <c r="L61" s="26">
        <v>0</v>
      </c>
      <c r="M61" s="28">
        <v>281425.38</v>
      </c>
    </row>
    <row r="62" spans="1:13" x14ac:dyDescent="0.2">
      <c r="A62" s="24" t="s">
        <v>31</v>
      </c>
      <c r="B62" s="25" t="s">
        <v>444</v>
      </c>
      <c r="C62" s="25" t="s">
        <v>445</v>
      </c>
      <c r="D62" s="26">
        <v>175000</v>
      </c>
      <c r="E62" s="26">
        <v>0</v>
      </c>
      <c r="F62" s="26">
        <v>1000</v>
      </c>
      <c r="G62" s="26">
        <v>1000</v>
      </c>
      <c r="H62" s="26">
        <v>0</v>
      </c>
      <c r="I62" s="27">
        <f t="shared" si="0"/>
        <v>0</v>
      </c>
      <c r="J62" s="26"/>
      <c r="K62" s="26"/>
      <c r="L62" s="26">
        <v>0</v>
      </c>
      <c r="M62" s="28">
        <v>174000</v>
      </c>
    </row>
    <row r="63" spans="1:13" x14ac:dyDescent="0.2">
      <c r="A63" s="24" t="s">
        <v>31</v>
      </c>
      <c r="B63" s="25" t="s">
        <v>446</v>
      </c>
      <c r="C63" s="25" t="s">
        <v>447</v>
      </c>
      <c r="D63" s="26">
        <v>900000</v>
      </c>
      <c r="E63" s="26">
        <v>0</v>
      </c>
      <c r="F63" s="26">
        <v>5000</v>
      </c>
      <c r="G63" s="26">
        <v>5000</v>
      </c>
      <c r="H63" s="26">
        <v>60.5</v>
      </c>
      <c r="I63" s="27">
        <f t="shared" si="0"/>
        <v>1.21</v>
      </c>
      <c r="J63" s="26"/>
      <c r="K63" s="26"/>
      <c r="L63" s="26">
        <v>0</v>
      </c>
      <c r="M63" s="28">
        <v>895000</v>
      </c>
    </row>
    <row r="64" spans="1:13" x14ac:dyDescent="0.2">
      <c r="A64" s="24" t="s">
        <v>31</v>
      </c>
      <c r="B64" s="25" t="s">
        <v>448</v>
      </c>
      <c r="C64" s="25" t="s">
        <v>449</v>
      </c>
      <c r="D64" s="26">
        <v>600000</v>
      </c>
      <c r="E64" s="26">
        <v>0</v>
      </c>
      <c r="F64" s="26">
        <v>5000</v>
      </c>
      <c r="G64" s="26">
        <v>1000</v>
      </c>
      <c r="H64" s="26">
        <v>60.5</v>
      </c>
      <c r="I64" s="27">
        <f t="shared" si="0"/>
        <v>6.05</v>
      </c>
      <c r="J64" s="26"/>
      <c r="K64" s="26"/>
      <c r="L64" s="26">
        <v>0</v>
      </c>
      <c r="M64" s="28">
        <v>599000</v>
      </c>
    </row>
    <row r="65" spans="1:13" x14ac:dyDescent="0.2">
      <c r="A65" s="24" t="s">
        <v>31</v>
      </c>
      <c r="B65" s="25" t="s">
        <v>450</v>
      </c>
      <c r="C65" s="25" t="s">
        <v>451</v>
      </c>
      <c r="D65" s="26">
        <v>210000</v>
      </c>
      <c r="E65" s="26">
        <v>0</v>
      </c>
      <c r="F65" s="26">
        <v>3000</v>
      </c>
      <c r="G65" s="26">
        <v>1000</v>
      </c>
      <c r="H65" s="26">
        <v>0</v>
      </c>
      <c r="I65" s="27">
        <f t="shared" si="0"/>
        <v>0</v>
      </c>
      <c r="J65" s="26"/>
      <c r="K65" s="26"/>
      <c r="L65" s="26">
        <v>0</v>
      </c>
      <c r="M65" s="28">
        <v>209000</v>
      </c>
    </row>
    <row r="66" spans="1:13" x14ac:dyDescent="0.2">
      <c r="A66" s="24" t="s">
        <v>31</v>
      </c>
      <c r="B66" s="25" t="s">
        <v>452</v>
      </c>
      <c r="C66" s="25" t="s">
        <v>453</v>
      </c>
      <c r="D66" s="26">
        <v>95000</v>
      </c>
      <c r="E66" s="26">
        <v>0</v>
      </c>
      <c r="F66" s="26">
        <v>3000</v>
      </c>
      <c r="G66" s="26">
        <v>2000</v>
      </c>
      <c r="H66" s="26">
        <v>0</v>
      </c>
      <c r="I66" s="27">
        <f t="shared" si="0"/>
        <v>0</v>
      </c>
      <c r="J66" s="26"/>
      <c r="K66" s="26"/>
      <c r="L66" s="26">
        <v>0</v>
      </c>
      <c r="M66" s="28">
        <v>93000</v>
      </c>
    </row>
    <row r="67" spans="1:13" x14ac:dyDescent="0.2">
      <c r="A67" s="24" t="s">
        <v>31</v>
      </c>
      <c r="B67" s="25" t="s">
        <v>454</v>
      </c>
      <c r="C67" s="25" t="s">
        <v>455</v>
      </c>
      <c r="D67" s="26">
        <v>600000</v>
      </c>
      <c r="E67" s="26">
        <v>0</v>
      </c>
      <c r="F67" s="26">
        <v>0</v>
      </c>
      <c r="G67" s="26">
        <v>2200</v>
      </c>
      <c r="H67" s="26">
        <v>126.64</v>
      </c>
      <c r="I67" s="27">
        <f t="shared" si="0"/>
        <v>5.7563636363636368</v>
      </c>
      <c r="J67" s="26"/>
      <c r="K67" s="26"/>
      <c r="L67" s="26">
        <v>0</v>
      </c>
      <c r="M67" s="28">
        <v>597800</v>
      </c>
    </row>
    <row r="68" spans="1:13" x14ac:dyDescent="0.2">
      <c r="A68" s="24" t="s">
        <v>31</v>
      </c>
      <c r="B68" s="25" t="s">
        <v>456</v>
      </c>
      <c r="C68" s="25" t="s">
        <v>457</v>
      </c>
      <c r="D68" s="26">
        <v>600000</v>
      </c>
      <c r="E68" s="26">
        <v>0</v>
      </c>
      <c r="F68" s="26">
        <v>0</v>
      </c>
      <c r="G68" s="26">
        <v>1500</v>
      </c>
      <c r="H68" s="26">
        <v>0</v>
      </c>
      <c r="I68" s="27">
        <f t="shared" si="0"/>
        <v>0</v>
      </c>
      <c r="J68" s="26"/>
      <c r="K68" s="26"/>
      <c r="L68" s="26">
        <v>0</v>
      </c>
      <c r="M68" s="28">
        <v>598500</v>
      </c>
    </row>
    <row r="69" spans="1:13" x14ac:dyDescent="0.2">
      <c r="A69" s="24" t="s">
        <v>31</v>
      </c>
      <c r="B69" s="25" t="s">
        <v>458</v>
      </c>
      <c r="C69" s="25" t="s">
        <v>459</v>
      </c>
      <c r="D69" s="26">
        <v>230000</v>
      </c>
      <c r="E69" s="26">
        <v>0</v>
      </c>
      <c r="F69" s="26">
        <v>0</v>
      </c>
      <c r="G69" s="26">
        <v>800</v>
      </c>
      <c r="H69" s="26">
        <v>70.180000000000007</v>
      </c>
      <c r="I69" s="27">
        <f t="shared" si="0"/>
        <v>8.7725000000000009</v>
      </c>
      <c r="J69" s="26"/>
      <c r="K69" s="26"/>
      <c r="L69" s="26">
        <v>0</v>
      </c>
      <c r="M69" s="28">
        <v>229200</v>
      </c>
    </row>
    <row r="70" spans="1:13" x14ac:dyDescent="0.2">
      <c r="A70" s="24" t="s">
        <v>31</v>
      </c>
      <c r="B70" s="25" t="s">
        <v>460</v>
      </c>
      <c r="C70" s="25" t="s">
        <v>461</v>
      </c>
      <c r="D70" s="26">
        <v>790000</v>
      </c>
      <c r="E70" s="26">
        <v>0</v>
      </c>
      <c r="F70" s="26">
        <v>0</v>
      </c>
      <c r="G70" s="26">
        <v>1500</v>
      </c>
      <c r="H70" s="26">
        <v>0</v>
      </c>
      <c r="I70" s="27">
        <f t="shared" si="0"/>
        <v>0</v>
      </c>
      <c r="J70" s="26"/>
      <c r="K70" s="26"/>
      <c r="L70" s="26">
        <v>0</v>
      </c>
      <c r="M70" s="28">
        <v>788500</v>
      </c>
    </row>
    <row r="71" spans="1:13" x14ac:dyDescent="0.2">
      <c r="A71" s="24" t="s">
        <v>462</v>
      </c>
      <c r="B71" s="25" t="s">
        <v>463</v>
      </c>
      <c r="C71" s="25" t="s">
        <v>464</v>
      </c>
      <c r="D71" s="26">
        <v>120.3</v>
      </c>
      <c r="E71" s="26">
        <v>0</v>
      </c>
      <c r="F71" s="26">
        <v>0</v>
      </c>
      <c r="G71" s="26">
        <v>120.3</v>
      </c>
      <c r="H71" s="26">
        <v>120.24</v>
      </c>
      <c r="I71" s="27">
        <f t="shared" si="0"/>
        <v>99.950124688279303</v>
      </c>
      <c r="J71" s="26"/>
      <c r="K71" s="26"/>
      <c r="L71" s="26">
        <v>0</v>
      </c>
      <c r="M71" s="28">
        <v>0</v>
      </c>
    </row>
    <row r="72" spans="1:13" x14ac:dyDescent="0.2">
      <c r="A72" s="24" t="s">
        <v>82</v>
      </c>
      <c r="B72" s="25" t="s">
        <v>465</v>
      </c>
      <c r="C72" s="25" t="s">
        <v>466</v>
      </c>
      <c r="D72" s="26">
        <v>1000000</v>
      </c>
      <c r="E72" s="26">
        <v>0</v>
      </c>
      <c r="F72" s="26">
        <v>0</v>
      </c>
      <c r="G72" s="26">
        <v>281.3</v>
      </c>
      <c r="H72" s="26">
        <v>281.3</v>
      </c>
      <c r="I72" s="27">
        <f t="shared" si="0"/>
        <v>100</v>
      </c>
      <c r="J72" s="26"/>
      <c r="K72" s="26"/>
      <c r="L72" s="26">
        <v>0</v>
      </c>
      <c r="M72" s="28">
        <v>999718.7</v>
      </c>
    </row>
    <row r="73" spans="1:13" x14ac:dyDescent="0.2">
      <c r="A73" s="24" t="s">
        <v>344</v>
      </c>
      <c r="B73" s="25" t="s">
        <v>467</v>
      </c>
      <c r="C73" s="25" t="s">
        <v>468</v>
      </c>
      <c r="D73" s="26">
        <v>2391323.38</v>
      </c>
      <c r="E73" s="26">
        <v>1943409.34</v>
      </c>
      <c r="F73" s="26">
        <v>175000</v>
      </c>
      <c r="G73" s="26">
        <v>175000</v>
      </c>
      <c r="H73" s="26">
        <v>96419.16</v>
      </c>
      <c r="I73" s="27">
        <f t="shared" si="0"/>
        <v>55.09666285714286</v>
      </c>
      <c r="J73" s="26"/>
      <c r="K73" s="26"/>
      <c r="L73" s="26">
        <v>0</v>
      </c>
      <c r="M73" s="28">
        <v>272914.05</v>
      </c>
    </row>
    <row r="74" spans="1:13" x14ac:dyDescent="0.2">
      <c r="A74" s="24" t="s">
        <v>344</v>
      </c>
      <c r="B74" s="25" t="s">
        <v>469</v>
      </c>
      <c r="C74" s="25" t="s">
        <v>470</v>
      </c>
      <c r="D74" s="26">
        <v>977033.01</v>
      </c>
      <c r="E74" s="26">
        <v>638079.87</v>
      </c>
      <c r="F74" s="26">
        <v>100</v>
      </c>
      <c r="G74" s="26">
        <v>100</v>
      </c>
      <c r="H74" s="26">
        <v>0</v>
      </c>
      <c r="I74" s="27">
        <f t="shared" si="0"/>
        <v>0</v>
      </c>
      <c r="J74" s="26"/>
      <c r="K74" s="26"/>
      <c r="L74" s="26">
        <v>0</v>
      </c>
      <c r="M74" s="28">
        <v>338853.14</v>
      </c>
    </row>
    <row r="75" spans="1:13" x14ac:dyDescent="0.2">
      <c r="A75" s="24" t="s">
        <v>344</v>
      </c>
      <c r="B75" s="25" t="s">
        <v>471</v>
      </c>
      <c r="C75" s="25" t="s">
        <v>472</v>
      </c>
      <c r="D75" s="26">
        <v>447314</v>
      </c>
      <c r="E75" s="26">
        <v>401888.51</v>
      </c>
      <c r="F75" s="26">
        <v>28000</v>
      </c>
      <c r="G75" s="26">
        <v>48000</v>
      </c>
      <c r="H75" s="26">
        <v>19301</v>
      </c>
      <c r="I75" s="27">
        <f t="shared" si="0"/>
        <v>40.210416666666667</v>
      </c>
      <c r="J75" s="26"/>
      <c r="K75" s="26"/>
      <c r="L75" s="26">
        <v>0</v>
      </c>
      <c r="M75" s="28">
        <v>-2574.5100000000002</v>
      </c>
    </row>
    <row r="76" spans="1:13" x14ac:dyDescent="0.2">
      <c r="A76" s="24" t="s">
        <v>344</v>
      </c>
      <c r="B76" s="25" t="s">
        <v>473</v>
      </c>
      <c r="C76" s="25" t="s">
        <v>474</v>
      </c>
      <c r="D76" s="26">
        <v>778924</v>
      </c>
      <c r="E76" s="26">
        <v>529844.66</v>
      </c>
      <c r="F76" s="26">
        <v>30500</v>
      </c>
      <c r="G76" s="26">
        <v>56249.7</v>
      </c>
      <c r="H76" s="26">
        <v>19000.32</v>
      </c>
      <c r="I76" s="27">
        <f t="shared" si="0"/>
        <v>33.778526818809702</v>
      </c>
      <c r="J76" s="26"/>
      <c r="K76" s="26"/>
      <c r="L76" s="26">
        <v>0</v>
      </c>
      <c r="M76" s="28">
        <v>192829.64</v>
      </c>
    </row>
    <row r="77" spans="1:13" x14ac:dyDescent="0.2">
      <c r="A77" s="24" t="s">
        <v>344</v>
      </c>
      <c r="B77" s="25" t="s">
        <v>475</v>
      </c>
      <c r="C77" s="25" t="s">
        <v>476</v>
      </c>
      <c r="D77" s="26">
        <v>543532.65</v>
      </c>
      <c r="E77" s="26">
        <v>146744.25</v>
      </c>
      <c r="F77" s="26">
        <v>10000</v>
      </c>
      <c r="G77" s="26">
        <v>4000</v>
      </c>
      <c r="H77" s="26">
        <v>486.72</v>
      </c>
      <c r="I77" s="27">
        <f t="shared" si="0"/>
        <v>12.167999999999999</v>
      </c>
      <c r="J77" s="26"/>
      <c r="K77" s="26"/>
      <c r="L77" s="26">
        <v>0</v>
      </c>
      <c r="M77" s="28">
        <v>392788.4</v>
      </c>
    </row>
    <row r="78" spans="1:13" x14ac:dyDescent="0.2">
      <c r="A78" s="24" t="s">
        <v>344</v>
      </c>
      <c r="B78" s="25" t="s">
        <v>477</v>
      </c>
      <c r="C78" s="25" t="s">
        <v>478</v>
      </c>
      <c r="D78" s="26">
        <v>550000</v>
      </c>
      <c r="E78" s="26">
        <v>426473.91</v>
      </c>
      <c r="F78" s="26">
        <v>70000</v>
      </c>
      <c r="G78" s="26">
        <v>120000</v>
      </c>
      <c r="H78" s="26">
        <v>58848.58</v>
      </c>
      <c r="I78" s="27">
        <f t="shared" ref="I78:I138" si="1">IF(G78=0,"***",100*H78/G78)</f>
        <v>49.040483333333334</v>
      </c>
      <c r="J78" s="26"/>
      <c r="K78" s="26"/>
      <c r="L78" s="26">
        <v>3272.57</v>
      </c>
      <c r="M78" s="28">
        <v>253.52</v>
      </c>
    </row>
    <row r="79" spans="1:13" x14ac:dyDescent="0.2">
      <c r="A79" s="24" t="s">
        <v>344</v>
      </c>
      <c r="B79" s="25" t="s">
        <v>479</v>
      </c>
      <c r="C79" s="25" t="s">
        <v>480</v>
      </c>
      <c r="D79" s="26">
        <v>50000</v>
      </c>
      <c r="E79" s="26">
        <v>44839.03</v>
      </c>
      <c r="F79" s="26">
        <v>4000</v>
      </c>
      <c r="G79" s="26">
        <v>4000</v>
      </c>
      <c r="H79" s="26">
        <v>2035.75</v>
      </c>
      <c r="I79" s="27">
        <f t="shared" si="1"/>
        <v>50.893749999999997</v>
      </c>
      <c r="J79" s="26"/>
      <c r="K79" s="26"/>
      <c r="L79" s="26">
        <v>0</v>
      </c>
      <c r="M79" s="28">
        <v>1160.97</v>
      </c>
    </row>
    <row r="80" spans="1:13" x14ac:dyDescent="0.2">
      <c r="A80" s="24" t="s">
        <v>344</v>
      </c>
      <c r="B80" s="25" t="s">
        <v>481</v>
      </c>
      <c r="C80" s="25" t="s">
        <v>482</v>
      </c>
      <c r="D80" s="26">
        <v>1447258</v>
      </c>
      <c r="E80" s="26">
        <v>1325126.82</v>
      </c>
      <c r="F80" s="26">
        <v>250</v>
      </c>
      <c r="G80" s="26">
        <v>250</v>
      </c>
      <c r="H80" s="26">
        <v>0.61</v>
      </c>
      <c r="I80" s="27">
        <f t="shared" si="1"/>
        <v>0.24399999999999999</v>
      </c>
      <c r="J80" s="26"/>
      <c r="K80" s="26"/>
      <c r="L80" s="26">
        <v>0</v>
      </c>
      <c r="M80" s="28">
        <v>121881.18</v>
      </c>
    </row>
    <row r="81" spans="1:13" x14ac:dyDescent="0.2">
      <c r="A81" s="24" t="s">
        <v>344</v>
      </c>
      <c r="B81" s="25" t="s">
        <v>483</v>
      </c>
      <c r="C81" s="25" t="s">
        <v>484</v>
      </c>
      <c r="D81" s="26">
        <v>2716191.01</v>
      </c>
      <c r="E81" s="26">
        <v>1493006.71</v>
      </c>
      <c r="F81" s="26">
        <v>0</v>
      </c>
      <c r="G81" s="26">
        <v>25479</v>
      </c>
      <c r="H81" s="26">
        <v>25478.99</v>
      </c>
      <c r="I81" s="27">
        <f t="shared" si="1"/>
        <v>99.999960751991836</v>
      </c>
      <c r="J81" s="26"/>
      <c r="K81" s="26"/>
      <c r="L81" s="26">
        <v>0</v>
      </c>
      <c r="M81" s="28">
        <v>1197705.3</v>
      </c>
    </row>
    <row r="82" spans="1:13" x14ac:dyDescent="0.2">
      <c r="A82" s="24" t="s">
        <v>344</v>
      </c>
      <c r="B82" s="25" t="s">
        <v>485</v>
      </c>
      <c r="C82" s="25" t="s">
        <v>486</v>
      </c>
      <c r="D82" s="26">
        <v>150000</v>
      </c>
      <c r="E82" s="26">
        <v>75389.42</v>
      </c>
      <c r="F82" s="26">
        <v>25000</v>
      </c>
      <c r="G82" s="26">
        <v>25000</v>
      </c>
      <c r="H82" s="26">
        <v>4044.77</v>
      </c>
      <c r="I82" s="27">
        <f t="shared" si="1"/>
        <v>16.179079999999999</v>
      </c>
      <c r="J82" s="26"/>
      <c r="K82" s="26"/>
      <c r="L82" s="26">
        <v>0</v>
      </c>
      <c r="M82" s="28">
        <v>49610.58</v>
      </c>
    </row>
    <row r="83" spans="1:13" x14ac:dyDescent="0.2">
      <c r="A83" s="24" t="s">
        <v>344</v>
      </c>
      <c r="B83" s="25" t="s">
        <v>487</v>
      </c>
      <c r="C83" s="25" t="s">
        <v>488</v>
      </c>
      <c r="D83" s="26">
        <v>305000</v>
      </c>
      <c r="E83" s="26">
        <v>277250.27</v>
      </c>
      <c r="F83" s="26">
        <v>0</v>
      </c>
      <c r="G83" s="26">
        <v>50</v>
      </c>
      <c r="H83" s="26">
        <v>0</v>
      </c>
      <c r="I83" s="27">
        <f t="shared" si="1"/>
        <v>0</v>
      </c>
      <c r="J83" s="26"/>
      <c r="K83" s="26"/>
      <c r="L83" s="26">
        <v>0</v>
      </c>
      <c r="M83" s="28">
        <v>27699.73</v>
      </c>
    </row>
    <row r="84" spans="1:13" x14ac:dyDescent="0.2">
      <c r="A84" s="24" t="s">
        <v>344</v>
      </c>
      <c r="B84" s="25" t="s">
        <v>489</v>
      </c>
      <c r="C84" s="25" t="s">
        <v>490</v>
      </c>
      <c r="D84" s="26">
        <v>191647</v>
      </c>
      <c r="E84" s="26">
        <v>145146.18</v>
      </c>
      <c r="F84" s="26">
        <v>15000</v>
      </c>
      <c r="G84" s="26">
        <v>15000</v>
      </c>
      <c r="H84" s="26">
        <v>14057.78</v>
      </c>
      <c r="I84" s="27">
        <f t="shared" si="1"/>
        <v>93.71853333333334</v>
      </c>
      <c r="J84" s="26"/>
      <c r="K84" s="26"/>
      <c r="L84" s="26">
        <v>0</v>
      </c>
      <c r="M84" s="28">
        <v>31500.82</v>
      </c>
    </row>
    <row r="85" spans="1:13" x14ac:dyDescent="0.2">
      <c r="A85" s="24" t="s">
        <v>344</v>
      </c>
      <c r="B85" s="25" t="s">
        <v>491</v>
      </c>
      <c r="C85" s="25" t="s">
        <v>492</v>
      </c>
      <c r="D85" s="26">
        <v>300000</v>
      </c>
      <c r="E85" s="26">
        <v>220572.43</v>
      </c>
      <c r="F85" s="26">
        <v>95000</v>
      </c>
      <c r="G85" s="26">
        <v>103000</v>
      </c>
      <c r="H85" s="26">
        <v>6209.32</v>
      </c>
      <c r="I85" s="27">
        <f t="shared" si="1"/>
        <v>6.0284660194174755</v>
      </c>
      <c r="J85" s="26"/>
      <c r="K85" s="26"/>
      <c r="L85" s="26">
        <v>0</v>
      </c>
      <c r="M85" s="28">
        <v>-23572.43</v>
      </c>
    </row>
    <row r="86" spans="1:13" x14ac:dyDescent="0.2">
      <c r="A86" s="24" t="s">
        <v>344</v>
      </c>
      <c r="B86" s="25" t="s">
        <v>493</v>
      </c>
      <c r="C86" s="25" t="s">
        <v>494</v>
      </c>
      <c r="D86" s="26">
        <v>1500000</v>
      </c>
      <c r="E86" s="26">
        <v>49697.09</v>
      </c>
      <c r="F86" s="26">
        <v>278700</v>
      </c>
      <c r="G86" s="26">
        <v>38700</v>
      </c>
      <c r="H86" s="26">
        <v>473.41</v>
      </c>
      <c r="I86" s="27">
        <f t="shared" si="1"/>
        <v>1.2232816537467701</v>
      </c>
      <c r="J86" s="26"/>
      <c r="K86" s="26"/>
      <c r="L86" s="26">
        <v>0</v>
      </c>
      <c r="M86" s="28">
        <v>1411602.91</v>
      </c>
    </row>
    <row r="87" spans="1:13" x14ac:dyDescent="0.2">
      <c r="A87" s="24" t="s">
        <v>344</v>
      </c>
      <c r="B87" s="25" t="s">
        <v>495</v>
      </c>
      <c r="C87" s="25" t="s">
        <v>496</v>
      </c>
      <c r="D87" s="26">
        <v>7224</v>
      </c>
      <c r="E87" s="26">
        <v>0</v>
      </c>
      <c r="F87" s="26">
        <v>7224</v>
      </c>
      <c r="G87" s="26">
        <v>7224</v>
      </c>
      <c r="H87" s="26">
        <v>351.16</v>
      </c>
      <c r="I87" s="27">
        <f t="shared" si="1"/>
        <v>4.8610188261351048</v>
      </c>
      <c r="J87" s="26"/>
      <c r="K87" s="26"/>
      <c r="L87" s="26">
        <v>0</v>
      </c>
      <c r="M87" s="28">
        <v>0</v>
      </c>
    </row>
    <row r="88" spans="1:13" x14ac:dyDescent="0.2">
      <c r="A88" s="24" t="s">
        <v>344</v>
      </c>
      <c r="B88" s="25" t="s">
        <v>497</v>
      </c>
      <c r="C88" s="25" t="s">
        <v>498</v>
      </c>
      <c r="D88" s="26">
        <v>800000</v>
      </c>
      <c r="E88" s="26">
        <v>29371.58</v>
      </c>
      <c r="F88" s="26">
        <v>10000</v>
      </c>
      <c r="G88" s="26">
        <v>10000</v>
      </c>
      <c r="H88" s="26">
        <v>0</v>
      </c>
      <c r="I88" s="27">
        <f t="shared" si="1"/>
        <v>0</v>
      </c>
      <c r="J88" s="26"/>
      <c r="K88" s="26"/>
      <c r="L88" s="26">
        <v>0</v>
      </c>
      <c r="M88" s="28">
        <v>760628.42</v>
      </c>
    </row>
    <row r="89" spans="1:13" x14ac:dyDescent="0.2">
      <c r="A89" s="24" t="s">
        <v>344</v>
      </c>
      <c r="B89" s="25" t="s">
        <v>499</v>
      </c>
      <c r="C89" s="25" t="s">
        <v>500</v>
      </c>
      <c r="D89" s="26">
        <v>1000000</v>
      </c>
      <c r="E89" s="26">
        <v>616944.11</v>
      </c>
      <c r="F89" s="26">
        <v>5000</v>
      </c>
      <c r="G89" s="26">
        <v>70125.5</v>
      </c>
      <c r="H89" s="26">
        <v>22199.24</v>
      </c>
      <c r="I89" s="27">
        <f t="shared" si="1"/>
        <v>31.656444517329646</v>
      </c>
      <c r="J89" s="26"/>
      <c r="K89" s="26"/>
      <c r="L89" s="26">
        <v>0</v>
      </c>
      <c r="M89" s="28">
        <v>312930.39</v>
      </c>
    </row>
    <row r="90" spans="1:13" x14ac:dyDescent="0.2">
      <c r="A90" s="24" t="s">
        <v>344</v>
      </c>
      <c r="B90" s="25" t="s">
        <v>501</v>
      </c>
      <c r="C90" s="25" t="s">
        <v>502</v>
      </c>
      <c r="D90" s="26">
        <v>55000</v>
      </c>
      <c r="E90" s="26">
        <v>590.63</v>
      </c>
      <c r="F90" s="26">
        <v>1000</v>
      </c>
      <c r="G90" s="26">
        <v>1000</v>
      </c>
      <c r="H90" s="26">
        <v>0</v>
      </c>
      <c r="I90" s="27">
        <f t="shared" si="1"/>
        <v>0</v>
      </c>
      <c r="J90" s="26"/>
      <c r="K90" s="26"/>
      <c r="L90" s="26">
        <v>0</v>
      </c>
      <c r="M90" s="28">
        <v>53409.38</v>
      </c>
    </row>
    <row r="91" spans="1:13" x14ac:dyDescent="0.2">
      <c r="A91" s="24" t="s">
        <v>344</v>
      </c>
      <c r="B91" s="25" t="s">
        <v>503</v>
      </c>
      <c r="C91" s="25" t="s">
        <v>504</v>
      </c>
      <c r="D91" s="26">
        <v>46112</v>
      </c>
      <c r="E91" s="26">
        <v>16640.59</v>
      </c>
      <c r="F91" s="26">
        <v>1500.3</v>
      </c>
      <c r="G91" s="26">
        <v>1500.3</v>
      </c>
      <c r="H91" s="26">
        <v>0</v>
      </c>
      <c r="I91" s="27">
        <f t="shared" si="1"/>
        <v>0</v>
      </c>
      <c r="J91" s="26"/>
      <c r="K91" s="26"/>
      <c r="L91" s="26">
        <v>0</v>
      </c>
      <c r="M91" s="28">
        <v>27971.11</v>
      </c>
    </row>
    <row r="92" spans="1:13" x14ac:dyDescent="0.2">
      <c r="A92" s="24" t="s">
        <v>344</v>
      </c>
      <c r="B92" s="25" t="s">
        <v>505</v>
      </c>
      <c r="C92" s="25" t="s">
        <v>506</v>
      </c>
      <c r="D92" s="26">
        <v>26148.79</v>
      </c>
      <c r="E92" s="26">
        <v>24853.29</v>
      </c>
      <c r="F92" s="26">
        <v>0</v>
      </c>
      <c r="G92" s="26">
        <v>0</v>
      </c>
      <c r="H92" s="26">
        <v>0</v>
      </c>
      <c r="I92" s="27" t="str">
        <f t="shared" si="1"/>
        <v>***</v>
      </c>
      <c r="J92" s="26"/>
      <c r="K92" s="26"/>
      <c r="L92" s="26">
        <v>-3272.57</v>
      </c>
      <c r="M92" s="28">
        <v>4568.08</v>
      </c>
    </row>
    <row r="93" spans="1:13" x14ac:dyDescent="0.2">
      <c r="A93" s="24" t="s">
        <v>344</v>
      </c>
      <c r="B93" s="25" t="s">
        <v>507</v>
      </c>
      <c r="C93" s="25" t="s">
        <v>508</v>
      </c>
      <c r="D93" s="26">
        <v>236400</v>
      </c>
      <c r="E93" s="26">
        <v>72863.3</v>
      </c>
      <c r="F93" s="26">
        <v>0</v>
      </c>
      <c r="G93" s="26">
        <v>50000</v>
      </c>
      <c r="H93" s="26">
        <v>34321.89</v>
      </c>
      <c r="I93" s="27">
        <f t="shared" si="1"/>
        <v>68.643780000000007</v>
      </c>
      <c r="J93" s="26"/>
      <c r="K93" s="26"/>
      <c r="L93" s="26">
        <v>0</v>
      </c>
      <c r="M93" s="28">
        <v>113536.7</v>
      </c>
    </row>
    <row r="94" spans="1:13" x14ac:dyDescent="0.2">
      <c r="A94" s="24" t="s">
        <v>344</v>
      </c>
      <c r="B94" s="25" t="s">
        <v>509</v>
      </c>
      <c r="C94" s="25" t="s">
        <v>510</v>
      </c>
      <c r="D94" s="26">
        <v>87000</v>
      </c>
      <c r="E94" s="26">
        <v>20227.55</v>
      </c>
      <c r="F94" s="26">
        <v>1000</v>
      </c>
      <c r="G94" s="26">
        <v>1000</v>
      </c>
      <c r="H94" s="26">
        <v>0</v>
      </c>
      <c r="I94" s="27">
        <f t="shared" si="1"/>
        <v>0</v>
      </c>
      <c r="J94" s="26"/>
      <c r="K94" s="26"/>
      <c r="L94" s="26">
        <v>0</v>
      </c>
      <c r="M94" s="28">
        <v>65772.460000000006</v>
      </c>
    </row>
    <row r="95" spans="1:13" x14ac:dyDescent="0.2">
      <c r="A95" s="24" t="s">
        <v>344</v>
      </c>
      <c r="B95" s="25" t="s">
        <v>511</v>
      </c>
      <c r="C95" s="25" t="s">
        <v>512</v>
      </c>
      <c r="D95" s="26">
        <v>238000</v>
      </c>
      <c r="E95" s="26">
        <v>3544.09</v>
      </c>
      <c r="F95" s="26">
        <v>5000</v>
      </c>
      <c r="G95" s="26">
        <v>0</v>
      </c>
      <c r="H95" s="26">
        <v>0</v>
      </c>
      <c r="I95" s="27" t="str">
        <f t="shared" si="1"/>
        <v>***</v>
      </c>
      <c r="J95" s="26"/>
      <c r="K95" s="26"/>
      <c r="L95" s="26">
        <v>0</v>
      </c>
      <c r="M95" s="28">
        <v>234455.91</v>
      </c>
    </row>
    <row r="96" spans="1:13" x14ac:dyDescent="0.2">
      <c r="A96" s="24" t="s">
        <v>344</v>
      </c>
      <c r="B96" s="25" t="s">
        <v>513</v>
      </c>
      <c r="C96" s="25" t="s">
        <v>514</v>
      </c>
      <c r="D96" s="26">
        <v>39000</v>
      </c>
      <c r="E96" s="26">
        <v>220.15</v>
      </c>
      <c r="F96" s="26">
        <v>15000</v>
      </c>
      <c r="G96" s="26">
        <v>12500</v>
      </c>
      <c r="H96" s="26">
        <v>10151.49</v>
      </c>
      <c r="I96" s="27">
        <f t="shared" si="1"/>
        <v>81.211920000000006</v>
      </c>
      <c r="J96" s="26"/>
      <c r="K96" s="26"/>
      <c r="L96" s="26">
        <v>0</v>
      </c>
      <c r="M96" s="28">
        <v>26279.85</v>
      </c>
    </row>
    <row r="97" spans="1:13" x14ac:dyDescent="0.2">
      <c r="A97" s="24" t="s">
        <v>344</v>
      </c>
      <c r="B97" s="25" t="s">
        <v>515</v>
      </c>
      <c r="C97" s="25" t="s">
        <v>516</v>
      </c>
      <c r="D97" s="26">
        <v>68000</v>
      </c>
      <c r="E97" s="26">
        <v>18711.990000000002</v>
      </c>
      <c r="F97" s="26">
        <v>26000</v>
      </c>
      <c r="G97" s="26">
        <v>13892</v>
      </c>
      <c r="H97" s="26">
        <v>5426.19</v>
      </c>
      <c r="I97" s="27">
        <f t="shared" si="1"/>
        <v>39.059818600633456</v>
      </c>
      <c r="J97" s="26"/>
      <c r="K97" s="26"/>
      <c r="L97" s="26">
        <v>0</v>
      </c>
      <c r="M97" s="28">
        <v>35396.01</v>
      </c>
    </row>
    <row r="98" spans="1:13" x14ac:dyDescent="0.2">
      <c r="A98" s="24" t="s">
        <v>344</v>
      </c>
      <c r="B98" s="25" t="s">
        <v>517</v>
      </c>
      <c r="C98" s="25" t="s">
        <v>518</v>
      </c>
      <c r="D98" s="26">
        <v>85642</v>
      </c>
      <c r="E98" s="26">
        <v>46714.67</v>
      </c>
      <c r="F98" s="26">
        <v>0</v>
      </c>
      <c r="G98" s="26">
        <v>31000</v>
      </c>
      <c r="H98" s="26">
        <v>21144.55</v>
      </c>
      <c r="I98" s="27">
        <f t="shared" si="1"/>
        <v>68.208225806451608</v>
      </c>
      <c r="J98" s="26"/>
      <c r="K98" s="26"/>
      <c r="L98" s="26">
        <v>0</v>
      </c>
      <c r="M98" s="28">
        <v>7927.33</v>
      </c>
    </row>
    <row r="99" spans="1:13" x14ac:dyDescent="0.2">
      <c r="A99" s="24" t="s">
        <v>344</v>
      </c>
      <c r="B99" s="25" t="s">
        <v>519</v>
      </c>
      <c r="C99" s="25" t="s">
        <v>520</v>
      </c>
      <c r="D99" s="26">
        <v>132104</v>
      </c>
      <c r="E99" s="26">
        <v>39218.94</v>
      </c>
      <c r="F99" s="26">
        <v>0</v>
      </c>
      <c r="G99" s="26">
        <v>50406</v>
      </c>
      <c r="H99" s="26">
        <v>86.55</v>
      </c>
      <c r="I99" s="27">
        <f t="shared" si="1"/>
        <v>0.17170574931555768</v>
      </c>
      <c r="J99" s="26"/>
      <c r="K99" s="26"/>
      <c r="L99" s="26">
        <v>0</v>
      </c>
      <c r="M99" s="28">
        <v>42479.06</v>
      </c>
    </row>
    <row r="100" spans="1:13" x14ac:dyDescent="0.2">
      <c r="A100" s="24" t="s">
        <v>344</v>
      </c>
      <c r="B100" s="25" t="s">
        <v>521</v>
      </c>
      <c r="C100" s="25" t="s">
        <v>522</v>
      </c>
      <c r="D100" s="26">
        <v>290000</v>
      </c>
      <c r="E100" s="26">
        <v>171032.85</v>
      </c>
      <c r="F100" s="26">
        <v>2000</v>
      </c>
      <c r="G100" s="26">
        <v>115621.6</v>
      </c>
      <c r="H100" s="26">
        <v>41570.11</v>
      </c>
      <c r="I100" s="27">
        <f t="shared" si="1"/>
        <v>35.953584797304309</v>
      </c>
      <c r="J100" s="26"/>
      <c r="K100" s="26"/>
      <c r="L100" s="26">
        <v>0</v>
      </c>
      <c r="M100" s="28">
        <v>3345.55</v>
      </c>
    </row>
    <row r="101" spans="1:13" x14ac:dyDescent="0.2">
      <c r="A101" s="24" t="s">
        <v>344</v>
      </c>
      <c r="B101" s="25" t="s">
        <v>523</v>
      </c>
      <c r="C101" s="25" t="s">
        <v>524</v>
      </c>
      <c r="D101" s="26">
        <v>80000</v>
      </c>
      <c r="E101" s="26">
        <v>1279.06</v>
      </c>
      <c r="F101" s="26">
        <v>1000</v>
      </c>
      <c r="G101" s="26">
        <v>1000</v>
      </c>
      <c r="H101" s="26">
        <v>0</v>
      </c>
      <c r="I101" s="27">
        <f t="shared" si="1"/>
        <v>0</v>
      </c>
      <c r="J101" s="26"/>
      <c r="K101" s="26"/>
      <c r="L101" s="26">
        <v>0</v>
      </c>
      <c r="M101" s="28">
        <v>77720.95</v>
      </c>
    </row>
    <row r="102" spans="1:13" x14ac:dyDescent="0.2">
      <c r="A102" s="24" t="s">
        <v>344</v>
      </c>
      <c r="B102" s="25" t="s">
        <v>525</v>
      </c>
      <c r="C102" s="25" t="s">
        <v>526</v>
      </c>
      <c r="D102" s="26">
        <v>131000</v>
      </c>
      <c r="E102" s="26">
        <v>1913.46</v>
      </c>
      <c r="F102" s="26">
        <v>1000</v>
      </c>
      <c r="G102" s="26">
        <v>1000</v>
      </c>
      <c r="H102" s="26">
        <v>0</v>
      </c>
      <c r="I102" s="27">
        <f t="shared" si="1"/>
        <v>0</v>
      </c>
      <c r="J102" s="26"/>
      <c r="K102" s="26"/>
      <c r="L102" s="26">
        <v>0</v>
      </c>
      <c r="M102" s="28">
        <v>128086.54</v>
      </c>
    </row>
    <row r="103" spans="1:13" x14ac:dyDescent="0.2">
      <c r="A103" s="24" t="s">
        <v>344</v>
      </c>
      <c r="B103" s="25" t="s">
        <v>527</v>
      </c>
      <c r="C103" s="25" t="s">
        <v>528</v>
      </c>
      <c r="D103" s="26">
        <v>5000</v>
      </c>
      <c r="E103" s="26">
        <v>5697.95</v>
      </c>
      <c r="F103" s="26">
        <v>5250</v>
      </c>
      <c r="G103" s="26">
        <v>0</v>
      </c>
      <c r="H103" s="26">
        <v>0</v>
      </c>
      <c r="I103" s="27" t="str">
        <f t="shared" si="1"/>
        <v>***</v>
      </c>
      <c r="J103" s="26"/>
      <c r="K103" s="26"/>
      <c r="L103" s="26">
        <v>0</v>
      </c>
      <c r="M103" s="28">
        <v>-697.95</v>
      </c>
    </row>
    <row r="104" spans="1:13" x14ac:dyDescent="0.2">
      <c r="A104" s="24" t="s">
        <v>344</v>
      </c>
      <c r="B104" s="25" t="s">
        <v>529</v>
      </c>
      <c r="C104" s="25" t="s">
        <v>530</v>
      </c>
      <c r="D104" s="26">
        <v>40000</v>
      </c>
      <c r="E104" s="26">
        <v>25561.84</v>
      </c>
      <c r="F104" s="26">
        <v>14807</v>
      </c>
      <c r="G104" s="26">
        <v>14807</v>
      </c>
      <c r="H104" s="26">
        <v>0</v>
      </c>
      <c r="I104" s="27">
        <f t="shared" si="1"/>
        <v>0</v>
      </c>
      <c r="J104" s="26"/>
      <c r="K104" s="26"/>
      <c r="L104" s="26">
        <v>0</v>
      </c>
      <c r="M104" s="28">
        <v>-368.84</v>
      </c>
    </row>
    <row r="105" spans="1:13" x14ac:dyDescent="0.2">
      <c r="A105" s="24" t="s">
        <v>344</v>
      </c>
      <c r="B105" s="25" t="s">
        <v>531</v>
      </c>
      <c r="C105" s="25" t="s">
        <v>532</v>
      </c>
      <c r="D105" s="26">
        <v>345000</v>
      </c>
      <c r="E105" s="26">
        <v>40617.550000000003</v>
      </c>
      <c r="F105" s="26">
        <v>20000</v>
      </c>
      <c r="G105" s="26">
        <v>45200</v>
      </c>
      <c r="H105" s="26">
        <v>41652.589999999997</v>
      </c>
      <c r="I105" s="27">
        <f t="shared" si="1"/>
        <v>92.151747787610603</v>
      </c>
      <c r="J105" s="26"/>
      <c r="K105" s="26"/>
      <c r="L105" s="26">
        <v>0</v>
      </c>
      <c r="M105" s="28">
        <v>259182.45</v>
      </c>
    </row>
    <row r="106" spans="1:13" x14ac:dyDescent="0.2">
      <c r="A106" s="24" t="s">
        <v>344</v>
      </c>
      <c r="B106" s="25" t="s">
        <v>533</v>
      </c>
      <c r="C106" s="25" t="s">
        <v>534</v>
      </c>
      <c r="D106" s="26">
        <v>2760</v>
      </c>
      <c r="E106" s="26">
        <v>7.87</v>
      </c>
      <c r="F106" s="26">
        <v>0</v>
      </c>
      <c r="G106" s="26">
        <v>2752.1</v>
      </c>
      <c r="H106" s="26">
        <v>0</v>
      </c>
      <c r="I106" s="27">
        <f t="shared" si="1"/>
        <v>0</v>
      </c>
      <c r="J106" s="26"/>
      <c r="K106" s="26"/>
      <c r="L106" s="26">
        <v>0</v>
      </c>
      <c r="M106" s="28">
        <v>0.04</v>
      </c>
    </row>
    <row r="107" spans="1:13" x14ac:dyDescent="0.2">
      <c r="A107" s="24" t="s">
        <v>344</v>
      </c>
      <c r="B107" s="25" t="s">
        <v>535</v>
      </c>
      <c r="C107" s="25" t="s">
        <v>536</v>
      </c>
      <c r="D107" s="26">
        <v>50000</v>
      </c>
      <c r="E107" s="26">
        <v>869.76</v>
      </c>
      <c r="F107" s="26">
        <v>47229.3</v>
      </c>
      <c r="G107" s="26">
        <v>47229.3</v>
      </c>
      <c r="H107" s="26">
        <v>913.01</v>
      </c>
      <c r="I107" s="27">
        <f t="shared" si="1"/>
        <v>1.9331431971255131</v>
      </c>
      <c r="J107" s="26"/>
      <c r="K107" s="26"/>
      <c r="L107" s="26">
        <v>0</v>
      </c>
      <c r="M107" s="28">
        <v>1900.95</v>
      </c>
    </row>
    <row r="108" spans="1:13" x14ac:dyDescent="0.2">
      <c r="A108" s="24" t="s">
        <v>344</v>
      </c>
      <c r="B108" s="25" t="s">
        <v>537</v>
      </c>
      <c r="C108" s="25" t="s">
        <v>538</v>
      </c>
      <c r="D108" s="26">
        <v>73000</v>
      </c>
      <c r="E108" s="26">
        <v>67480</v>
      </c>
      <c r="F108" s="26">
        <v>0</v>
      </c>
      <c r="G108" s="26">
        <v>4606</v>
      </c>
      <c r="H108" s="26">
        <v>4604.2299999999996</v>
      </c>
      <c r="I108" s="27">
        <f t="shared" si="1"/>
        <v>99.96157186278765</v>
      </c>
      <c r="J108" s="26"/>
      <c r="K108" s="26"/>
      <c r="L108" s="26">
        <v>0</v>
      </c>
      <c r="M108" s="28">
        <v>914</v>
      </c>
    </row>
    <row r="109" spans="1:13" x14ac:dyDescent="0.2">
      <c r="A109" s="24" t="s">
        <v>344</v>
      </c>
      <c r="B109" s="25" t="s">
        <v>539</v>
      </c>
      <c r="C109" s="25" t="s">
        <v>540</v>
      </c>
      <c r="D109" s="26">
        <v>30000</v>
      </c>
      <c r="E109" s="26">
        <v>1341.57</v>
      </c>
      <c r="F109" s="26">
        <v>26000</v>
      </c>
      <c r="G109" s="26">
        <v>26000</v>
      </c>
      <c r="H109" s="26">
        <v>26000</v>
      </c>
      <c r="I109" s="27">
        <f t="shared" si="1"/>
        <v>100</v>
      </c>
      <c r="J109" s="26"/>
      <c r="K109" s="26"/>
      <c r="L109" s="26">
        <v>0</v>
      </c>
      <c r="M109" s="28">
        <v>2658.44</v>
      </c>
    </row>
    <row r="110" spans="1:13" x14ac:dyDescent="0.2">
      <c r="A110" s="24" t="s">
        <v>344</v>
      </c>
      <c r="B110" s="25" t="s">
        <v>541</v>
      </c>
      <c r="C110" s="25" t="s">
        <v>542</v>
      </c>
      <c r="D110" s="26">
        <v>27000</v>
      </c>
      <c r="E110" s="26">
        <v>0</v>
      </c>
      <c r="F110" s="26">
        <v>0</v>
      </c>
      <c r="G110" s="26">
        <v>18000</v>
      </c>
      <c r="H110" s="26">
        <v>15278.31</v>
      </c>
      <c r="I110" s="27">
        <f t="shared" si="1"/>
        <v>84.879499999999993</v>
      </c>
      <c r="J110" s="26"/>
      <c r="K110" s="26"/>
      <c r="L110" s="26">
        <v>0</v>
      </c>
      <c r="M110" s="28">
        <v>9000</v>
      </c>
    </row>
    <row r="111" spans="1:13" x14ac:dyDescent="0.2">
      <c r="A111" s="24" t="s">
        <v>344</v>
      </c>
      <c r="B111" s="25" t="s">
        <v>543</v>
      </c>
      <c r="C111" s="25" t="s">
        <v>544</v>
      </c>
      <c r="D111" s="26">
        <v>308000</v>
      </c>
      <c r="E111" s="26">
        <v>0</v>
      </c>
      <c r="F111" s="26">
        <v>178000</v>
      </c>
      <c r="G111" s="26">
        <v>178000</v>
      </c>
      <c r="H111" s="26">
        <v>45030.87</v>
      </c>
      <c r="I111" s="27">
        <f t="shared" si="1"/>
        <v>25.298241573033707</v>
      </c>
      <c r="J111" s="26"/>
      <c r="K111" s="26"/>
      <c r="L111" s="26">
        <v>0</v>
      </c>
      <c r="M111" s="28">
        <v>130000</v>
      </c>
    </row>
    <row r="112" spans="1:13" x14ac:dyDescent="0.2">
      <c r="A112" s="24" t="s">
        <v>344</v>
      </c>
      <c r="B112" s="25" t="s">
        <v>545</v>
      </c>
      <c r="C112" s="25" t="s">
        <v>546</v>
      </c>
      <c r="D112" s="26">
        <v>107690</v>
      </c>
      <c r="E112" s="26">
        <v>1959.9</v>
      </c>
      <c r="F112" s="26">
        <v>60000</v>
      </c>
      <c r="G112" s="26">
        <v>60000</v>
      </c>
      <c r="H112" s="26">
        <v>60000</v>
      </c>
      <c r="I112" s="27">
        <f t="shared" si="1"/>
        <v>100</v>
      </c>
      <c r="J112" s="26"/>
      <c r="K112" s="26"/>
      <c r="L112" s="26">
        <v>0</v>
      </c>
      <c r="M112" s="28">
        <v>45730.1</v>
      </c>
    </row>
    <row r="113" spans="1:13" x14ac:dyDescent="0.2">
      <c r="A113" s="24" t="s">
        <v>344</v>
      </c>
      <c r="B113" s="25" t="s">
        <v>547</v>
      </c>
      <c r="C113" s="25" t="s">
        <v>548</v>
      </c>
      <c r="D113" s="26">
        <v>34000</v>
      </c>
      <c r="E113" s="26">
        <v>13999.64</v>
      </c>
      <c r="F113" s="26">
        <v>20000</v>
      </c>
      <c r="G113" s="26">
        <v>20000</v>
      </c>
      <c r="H113" s="26">
        <v>20000</v>
      </c>
      <c r="I113" s="27">
        <f t="shared" si="1"/>
        <v>100</v>
      </c>
      <c r="J113" s="26"/>
      <c r="K113" s="26"/>
      <c r="L113" s="26">
        <v>0</v>
      </c>
      <c r="M113" s="28">
        <v>0.36</v>
      </c>
    </row>
    <row r="114" spans="1:13" x14ac:dyDescent="0.2">
      <c r="A114" s="24" t="s">
        <v>344</v>
      </c>
      <c r="B114" s="25" t="s">
        <v>549</v>
      </c>
      <c r="C114" s="25" t="s">
        <v>550</v>
      </c>
      <c r="D114" s="26">
        <v>35000</v>
      </c>
      <c r="E114" s="26">
        <v>0</v>
      </c>
      <c r="F114" s="26">
        <v>0</v>
      </c>
      <c r="G114" s="26">
        <v>17629</v>
      </c>
      <c r="H114" s="26">
        <v>17609.939999999999</v>
      </c>
      <c r="I114" s="27">
        <f t="shared" si="1"/>
        <v>99.891882693289446</v>
      </c>
      <c r="J114" s="26"/>
      <c r="K114" s="26"/>
      <c r="L114" s="26">
        <v>0</v>
      </c>
      <c r="M114" s="28">
        <v>17371</v>
      </c>
    </row>
    <row r="115" spans="1:13" x14ac:dyDescent="0.2">
      <c r="A115" s="24" t="s">
        <v>344</v>
      </c>
      <c r="B115" s="25" t="s">
        <v>551</v>
      </c>
      <c r="C115" s="25" t="s">
        <v>552</v>
      </c>
      <c r="D115" s="26">
        <v>33000</v>
      </c>
      <c r="E115" s="26">
        <v>29452.44</v>
      </c>
      <c r="F115" s="26">
        <v>0</v>
      </c>
      <c r="G115" s="26">
        <v>2880</v>
      </c>
      <c r="H115" s="26">
        <v>2667.38</v>
      </c>
      <c r="I115" s="27">
        <f t="shared" si="1"/>
        <v>92.617361111111109</v>
      </c>
      <c r="J115" s="26"/>
      <c r="K115" s="26"/>
      <c r="L115" s="26">
        <v>0</v>
      </c>
      <c r="M115" s="28">
        <v>667.57</v>
      </c>
    </row>
    <row r="116" spans="1:13" x14ac:dyDescent="0.2">
      <c r="A116" s="24" t="s">
        <v>344</v>
      </c>
      <c r="B116" s="25" t="s">
        <v>553</v>
      </c>
      <c r="C116" s="25" t="s">
        <v>554</v>
      </c>
      <c r="D116" s="26">
        <v>40000</v>
      </c>
      <c r="E116" s="26">
        <v>0</v>
      </c>
      <c r="F116" s="26">
        <v>40000</v>
      </c>
      <c r="G116" s="26">
        <v>40000</v>
      </c>
      <c r="H116" s="26">
        <v>23978.639999999999</v>
      </c>
      <c r="I116" s="27">
        <f t="shared" si="1"/>
        <v>59.946599999999997</v>
      </c>
      <c r="J116" s="26"/>
      <c r="K116" s="26"/>
      <c r="L116" s="26">
        <v>0</v>
      </c>
      <c r="M116" s="28">
        <v>0</v>
      </c>
    </row>
    <row r="117" spans="1:13" x14ac:dyDescent="0.2">
      <c r="A117" s="24" t="s">
        <v>344</v>
      </c>
      <c r="B117" s="25" t="s">
        <v>555</v>
      </c>
      <c r="C117" s="25" t="s">
        <v>556</v>
      </c>
      <c r="D117" s="26">
        <v>97437</v>
      </c>
      <c r="E117" s="26">
        <v>0</v>
      </c>
      <c r="F117" s="26">
        <v>2000</v>
      </c>
      <c r="G117" s="26">
        <v>2000</v>
      </c>
      <c r="H117" s="26">
        <v>0</v>
      </c>
      <c r="I117" s="27">
        <f t="shared" si="1"/>
        <v>0</v>
      </c>
      <c r="J117" s="26"/>
      <c r="K117" s="26"/>
      <c r="L117" s="26">
        <v>0</v>
      </c>
      <c r="M117" s="28">
        <v>95437</v>
      </c>
    </row>
    <row r="118" spans="1:13" x14ac:dyDescent="0.2">
      <c r="A118" s="24" t="s">
        <v>344</v>
      </c>
      <c r="B118" s="25" t="s">
        <v>557</v>
      </c>
      <c r="C118" s="25" t="s">
        <v>558</v>
      </c>
      <c r="D118" s="26">
        <v>53619.62</v>
      </c>
      <c r="E118" s="26">
        <v>0</v>
      </c>
      <c r="F118" s="26">
        <v>5000</v>
      </c>
      <c r="G118" s="26">
        <v>5000</v>
      </c>
      <c r="H118" s="26">
        <v>0</v>
      </c>
      <c r="I118" s="27">
        <f t="shared" si="1"/>
        <v>0</v>
      </c>
      <c r="J118" s="26"/>
      <c r="K118" s="26"/>
      <c r="L118" s="26">
        <v>0</v>
      </c>
      <c r="M118" s="28">
        <v>48619.62</v>
      </c>
    </row>
    <row r="119" spans="1:13" x14ac:dyDescent="0.2">
      <c r="A119" s="24" t="s">
        <v>344</v>
      </c>
      <c r="B119" s="25" t="s">
        <v>559</v>
      </c>
      <c r="C119" s="25" t="s">
        <v>560</v>
      </c>
      <c r="D119" s="26">
        <v>4166.8</v>
      </c>
      <c r="E119" s="26">
        <v>0</v>
      </c>
      <c r="F119" s="26">
        <v>4166.7</v>
      </c>
      <c r="G119" s="26">
        <v>4166.7</v>
      </c>
      <c r="H119" s="26">
        <v>4166.7</v>
      </c>
      <c r="I119" s="27">
        <f t="shared" si="1"/>
        <v>100</v>
      </c>
      <c r="J119" s="26"/>
      <c r="K119" s="26"/>
      <c r="L119" s="26">
        <v>0</v>
      </c>
      <c r="M119" s="28">
        <v>0.1</v>
      </c>
    </row>
    <row r="120" spans="1:13" x14ac:dyDescent="0.2">
      <c r="A120" s="24" t="s">
        <v>344</v>
      </c>
      <c r="B120" s="25" t="s">
        <v>561</v>
      </c>
      <c r="C120" s="25" t="s">
        <v>562</v>
      </c>
      <c r="D120" s="26">
        <v>20000</v>
      </c>
      <c r="E120" s="26">
        <v>0</v>
      </c>
      <c r="F120" s="26">
        <v>20000</v>
      </c>
      <c r="G120" s="26">
        <v>15000</v>
      </c>
      <c r="H120" s="26">
        <v>368.92</v>
      </c>
      <c r="I120" s="27">
        <f t="shared" si="1"/>
        <v>2.4594666666666667</v>
      </c>
      <c r="J120" s="26"/>
      <c r="K120" s="26"/>
      <c r="L120" s="26">
        <v>0</v>
      </c>
      <c r="M120" s="28">
        <v>5000</v>
      </c>
    </row>
    <row r="121" spans="1:13" x14ac:dyDescent="0.2">
      <c r="A121" s="24" t="s">
        <v>344</v>
      </c>
      <c r="B121" s="25" t="s">
        <v>563</v>
      </c>
      <c r="C121" s="25" t="s">
        <v>564</v>
      </c>
      <c r="D121" s="26">
        <v>19000</v>
      </c>
      <c r="E121" s="26">
        <v>0</v>
      </c>
      <c r="F121" s="26">
        <v>5000</v>
      </c>
      <c r="G121" s="26">
        <v>5000</v>
      </c>
      <c r="H121" s="26">
        <v>0</v>
      </c>
      <c r="I121" s="27">
        <f t="shared" si="1"/>
        <v>0</v>
      </c>
      <c r="J121" s="26"/>
      <c r="K121" s="26"/>
      <c r="L121" s="26">
        <v>0</v>
      </c>
      <c r="M121" s="28">
        <v>14000</v>
      </c>
    </row>
    <row r="122" spans="1:13" x14ac:dyDescent="0.2">
      <c r="A122" s="24" t="s">
        <v>344</v>
      </c>
      <c r="B122" s="25" t="s">
        <v>565</v>
      </c>
      <c r="C122" s="25" t="s">
        <v>566</v>
      </c>
      <c r="D122" s="26">
        <v>12000</v>
      </c>
      <c r="E122" s="26">
        <v>0</v>
      </c>
      <c r="F122" s="26">
        <v>12000</v>
      </c>
      <c r="G122" s="26">
        <v>3000</v>
      </c>
      <c r="H122" s="26">
        <v>0</v>
      </c>
      <c r="I122" s="27">
        <f t="shared" si="1"/>
        <v>0</v>
      </c>
      <c r="J122" s="26"/>
      <c r="K122" s="26"/>
      <c r="L122" s="26">
        <v>0</v>
      </c>
      <c r="M122" s="28">
        <v>9000</v>
      </c>
    </row>
    <row r="123" spans="1:13" x14ac:dyDescent="0.2">
      <c r="A123" s="24" t="s">
        <v>344</v>
      </c>
      <c r="B123" s="25" t="s">
        <v>567</v>
      </c>
      <c r="C123" s="25" t="s">
        <v>568</v>
      </c>
      <c r="D123" s="26">
        <v>30000</v>
      </c>
      <c r="E123" s="26">
        <v>0</v>
      </c>
      <c r="F123" s="26">
        <v>30000</v>
      </c>
      <c r="G123" s="26">
        <v>3727.4</v>
      </c>
      <c r="H123" s="26">
        <v>614.91999999999996</v>
      </c>
      <c r="I123" s="27">
        <f t="shared" si="1"/>
        <v>16.497290336427533</v>
      </c>
      <c r="J123" s="26"/>
      <c r="K123" s="26"/>
      <c r="L123" s="26">
        <v>0</v>
      </c>
      <c r="M123" s="28">
        <v>26272.6</v>
      </c>
    </row>
    <row r="124" spans="1:13" x14ac:dyDescent="0.2">
      <c r="A124" s="24" t="s">
        <v>344</v>
      </c>
      <c r="B124" s="25" t="s">
        <v>569</v>
      </c>
      <c r="C124" s="25" t="s">
        <v>570</v>
      </c>
      <c r="D124" s="26">
        <v>40000</v>
      </c>
      <c r="E124" s="26">
        <v>0</v>
      </c>
      <c r="F124" s="26">
        <v>40000</v>
      </c>
      <c r="G124" s="26">
        <v>40000</v>
      </c>
      <c r="H124" s="26">
        <v>0</v>
      </c>
      <c r="I124" s="27">
        <f t="shared" si="1"/>
        <v>0</v>
      </c>
      <c r="J124" s="26"/>
      <c r="K124" s="26"/>
      <c r="L124" s="26">
        <v>0</v>
      </c>
      <c r="M124" s="28">
        <v>0</v>
      </c>
    </row>
    <row r="125" spans="1:13" x14ac:dyDescent="0.2">
      <c r="A125" s="24" t="s">
        <v>344</v>
      </c>
      <c r="B125" s="25" t="s">
        <v>571</v>
      </c>
      <c r="C125" s="25" t="s">
        <v>572</v>
      </c>
      <c r="D125" s="26">
        <v>42350</v>
      </c>
      <c r="E125" s="26">
        <v>0</v>
      </c>
      <c r="F125" s="26">
        <v>0</v>
      </c>
      <c r="G125" s="26">
        <v>1000</v>
      </c>
      <c r="H125" s="26">
        <v>0</v>
      </c>
      <c r="I125" s="27">
        <f t="shared" si="1"/>
        <v>0</v>
      </c>
      <c r="J125" s="26"/>
      <c r="K125" s="26"/>
      <c r="L125" s="26">
        <v>0</v>
      </c>
      <c r="M125" s="28">
        <v>41350</v>
      </c>
    </row>
    <row r="126" spans="1:13" x14ac:dyDescent="0.2">
      <c r="A126" s="24" t="s">
        <v>344</v>
      </c>
      <c r="B126" s="25" t="s">
        <v>573</v>
      </c>
      <c r="C126" s="25" t="s">
        <v>574</v>
      </c>
      <c r="D126" s="26">
        <v>19000</v>
      </c>
      <c r="E126" s="26">
        <v>0</v>
      </c>
      <c r="F126" s="26">
        <v>0</v>
      </c>
      <c r="G126" s="26">
        <v>19000</v>
      </c>
      <c r="H126" s="26">
        <v>7974.97</v>
      </c>
      <c r="I126" s="27">
        <f t="shared" si="1"/>
        <v>41.973526315789471</v>
      </c>
      <c r="J126" s="26"/>
      <c r="K126" s="26"/>
      <c r="L126" s="26">
        <v>0</v>
      </c>
      <c r="M126" s="28">
        <v>0</v>
      </c>
    </row>
    <row r="127" spans="1:13" x14ac:dyDescent="0.2">
      <c r="A127" s="24" t="s">
        <v>344</v>
      </c>
      <c r="B127" s="25" t="s">
        <v>575</v>
      </c>
      <c r="C127" s="25" t="s">
        <v>576</v>
      </c>
      <c r="D127" s="26">
        <v>28400</v>
      </c>
      <c r="E127" s="26">
        <v>0</v>
      </c>
      <c r="F127" s="26">
        <v>0</v>
      </c>
      <c r="G127" s="26">
        <v>28400</v>
      </c>
      <c r="H127" s="26">
        <v>12050.42</v>
      </c>
      <c r="I127" s="27">
        <f t="shared" si="1"/>
        <v>42.431056338028171</v>
      </c>
      <c r="J127" s="26"/>
      <c r="K127" s="26"/>
      <c r="L127" s="26">
        <v>0</v>
      </c>
      <c r="M127" s="28">
        <v>0</v>
      </c>
    </row>
    <row r="128" spans="1:13" x14ac:dyDescent="0.2">
      <c r="A128" s="24" t="s">
        <v>344</v>
      </c>
      <c r="B128" s="25" t="s">
        <v>577</v>
      </c>
      <c r="C128" s="25" t="s">
        <v>578</v>
      </c>
      <c r="D128" s="26">
        <v>13800</v>
      </c>
      <c r="E128" s="26">
        <v>0</v>
      </c>
      <c r="F128" s="26">
        <v>0</v>
      </c>
      <c r="G128" s="26">
        <v>13800</v>
      </c>
      <c r="H128" s="26">
        <v>6104.83</v>
      </c>
      <c r="I128" s="27">
        <f t="shared" si="1"/>
        <v>44.237898550724637</v>
      </c>
      <c r="J128" s="26"/>
      <c r="K128" s="26"/>
      <c r="L128" s="26">
        <v>0</v>
      </c>
      <c r="M128" s="28">
        <v>0</v>
      </c>
    </row>
    <row r="129" spans="1:13" x14ac:dyDescent="0.2">
      <c r="A129" s="24" t="s">
        <v>344</v>
      </c>
      <c r="B129" s="25" t="s">
        <v>579</v>
      </c>
      <c r="C129" s="25" t="s">
        <v>580</v>
      </c>
      <c r="D129" s="26">
        <v>74800</v>
      </c>
      <c r="E129" s="26">
        <v>0</v>
      </c>
      <c r="F129" s="26">
        <v>0</v>
      </c>
      <c r="G129" s="26">
        <v>74800</v>
      </c>
      <c r="H129" s="26">
        <v>31853.97</v>
      </c>
      <c r="I129" s="27">
        <f t="shared" si="1"/>
        <v>42.585521390374332</v>
      </c>
      <c r="J129" s="26"/>
      <c r="K129" s="26"/>
      <c r="L129" s="26">
        <v>0</v>
      </c>
      <c r="M129" s="28">
        <v>0</v>
      </c>
    </row>
    <row r="130" spans="1:13" x14ac:dyDescent="0.2">
      <c r="A130" s="24" t="s">
        <v>344</v>
      </c>
      <c r="B130" s="25" t="s">
        <v>581</v>
      </c>
      <c r="C130" s="25" t="s">
        <v>582</v>
      </c>
      <c r="D130" s="26">
        <v>100000</v>
      </c>
      <c r="E130" s="26">
        <v>0</v>
      </c>
      <c r="F130" s="26">
        <v>0</v>
      </c>
      <c r="G130" s="26">
        <v>7000</v>
      </c>
      <c r="H130" s="26">
        <v>0</v>
      </c>
      <c r="I130" s="27">
        <f t="shared" si="1"/>
        <v>0</v>
      </c>
      <c r="J130" s="26"/>
      <c r="K130" s="26"/>
      <c r="L130" s="26">
        <v>0</v>
      </c>
      <c r="M130" s="28">
        <v>93000</v>
      </c>
    </row>
    <row r="131" spans="1:13" x14ac:dyDescent="0.2">
      <c r="A131" s="24" t="s">
        <v>344</v>
      </c>
      <c r="B131" s="25" t="s">
        <v>583</v>
      </c>
      <c r="C131" s="25" t="s">
        <v>584</v>
      </c>
      <c r="D131" s="26">
        <v>20000</v>
      </c>
      <c r="E131" s="26">
        <v>0</v>
      </c>
      <c r="F131" s="26">
        <v>0</v>
      </c>
      <c r="G131" s="26">
        <v>20000</v>
      </c>
      <c r="H131" s="26">
        <v>0</v>
      </c>
      <c r="I131" s="27">
        <f t="shared" si="1"/>
        <v>0</v>
      </c>
      <c r="J131" s="26"/>
      <c r="K131" s="26"/>
      <c r="L131" s="26">
        <v>0</v>
      </c>
      <c r="M131" s="28">
        <v>0</v>
      </c>
    </row>
    <row r="132" spans="1:13" x14ac:dyDescent="0.2">
      <c r="A132" s="24" t="s">
        <v>344</v>
      </c>
      <c r="B132" s="25" t="s">
        <v>585</v>
      </c>
      <c r="C132" s="25" t="s">
        <v>586</v>
      </c>
      <c r="D132" s="26">
        <v>18300</v>
      </c>
      <c r="E132" s="26">
        <v>0</v>
      </c>
      <c r="F132" s="26">
        <v>0</v>
      </c>
      <c r="G132" s="26">
        <v>18300</v>
      </c>
      <c r="H132" s="26">
        <v>17494.71</v>
      </c>
      <c r="I132" s="27">
        <f t="shared" si="1"/>
        <v>95.599508196721317</v>
      </c>
      <c r="J132" s="26"/>
      <c r="K132" s="26"/>
      <c r="L132" s="26">
        <v>0</v>
      </c>
      <c r="M132" s="28">
        <v>0</v>
      </c>
    </row>
    <row r="133" spans="1:13" x14ac:dyDescent="0.2">
      <c r="A133" s="24" t="s">
        <v>344</v>
      </c>
      <c r="B133" s="25" t="s">
        <v>587</v>
      </c>
      <c r="C133" s="25" t="s">
        <v>588</v>
      </c>
      <c r="D133" s="26">
        <v>61400</v>
      </c>
      <c r="E133" s="26">
        <v>0</v>
      </c>
      <c r="F133" s="26">
        <v>0</v>
      </c>
      <c r="G133" s="26">
        <v>61400</v>
      </c>
      <c r="H133" s="26">
        <v>19861.43</v>
      </c>
      <c r="I133" s="27">
        <f t="shared" si="1"/>
        <v>32.347605863192186</v>
      </c>
      <c r="J133" s="26"/>
      <c r="K133" s="26"/>
      <c r="L133" s="26">
        <v>0</v>
      </c>
      <c r="M133" s="28">
        <v>0</v>
      </c>
    </row>
    <row r="134" spans="1:13" x14ac:dyDescent="0.2">
      <c r="A134" s="24" t="s">
        <v>344</v>
      </c>
      <c r="B134" s="25" t="s">
        <v>589</v>
      </c>
      <c r="C134" s="25" t="s">
        <v>590</v>
      </c>
      <c r="D134" s="26">
        <v>115000</v>
      </c>
      <c r="E134" s="26">
        <v>0</v>
      </c>
      <c r="F134" s="26">
        <v>0</v>
      </c>
      <c r="G134" s="26">
        <v>2000</v>
      </c>
      <c r="H134" s="26">
        <v>0</v>
      </c>
      <c r="I134" s="27">
        <f t="shared" si="1"/>
        <v>0</v>
      </c>
      <c r="J134" s="26"/>
      <c r="K134" s="26"/>
      <c r="L134" s="26">
        <v>0</v>
      </c>
      <c r="M134" s="28">
        <v>113000</v>
      </c>
    </row>
    <row r="135" spans="1:13" x14ac:dyDescent="0.2">
      <c r="A135" s="24" t="s">
        <v>344</v>
      </c>
      <c r="B135" s="25" t="s">
        <v>591</v>
      </c>
      <c r="C135" s="25" t="s">
        <v>592</v>
      </c>
      <c r="D135" s="26">
        <v>135000</v>
      </c>
      <c r="E135" s="26">
        <v>0</v>
      </c>
      <c r="F135" s="26">
        <v>0</v>
      </c>
      <c r="G135" s="26">
        <v>42</v>
      </c>
      <c r="H135" s="26">
        <v>0</v>
      </c>
      <c r="I135" s="27">
        <f t="shared" si="1"/>
        <v>0</v>
      </c>
      <c r="J135" s="26"/>
      <c r="K135" s="26"/>
      <c r="L135" s="26">
        <v>0</v>
      </c>
      <c r="M135" s="28">
        <v>134958</v>
      </c>
    </row>
    <row r="136" spans="1:13" x14ac:dyDescent="0.2">
      <c r="A136" s="24" t="s">
        <v>344</v>
      </c>
      <c r="B136" s="25" t="s">
        <v>593</v>
      </c>
      <c r="C136" s="25" t="s">
        <v>594</v>
      </c>
      <c r="D136" s="26">
        <v>310000</v>
      </c>
      <c r="E136" s="26">
        <v>0</v>
      </c>
      <c r="F136" s="26">
        <v>0</v>
      </c>
      <c r="G136" s="26">
        <v>10000</v>
      </c>
      <c r="H136" s="26">
        <v>0</v>
      </c>
      <c r="I136" s="27">
        <f t="shared" si="1"/>
        <v>0</v>
      </c>
      <c r="J136" s="26"/>
      <c r="K136" s="26"/>
      <c r="L136" s="26">
        <v>0</v>
      </c>
      <c r="M136" s="28">
        <v>300000</v>
      </c>
    </row>
    <row r="137" spans="1:13" ht="12" thickBot="1" x14ac:dyDescent="0.25">
      <c r="A137" s="24" t="s">
        <v>344</v>
      </c>
      <c r="B137" s="25" t="s">
        <v>595</v>
      </c>
      <c r="C137" s="25" t="s">
        <v>596</v>
      </c>
      <c r="D137" s="26">
        <v>310000</v>
      </c>
      <c r="E137" s="26">
        <v>0</v>
      </c>
      <c r="F137" s="26">
        <v>0</v>
      </c>
      <c r="G137" s="26">
        <v>10000</v>
      </c>
      <c r="H137" s="26">
        <v>0</v>
      </c>
      <c r="I137" s="27">
        <f t="shared" si="1"/>
        <v>0</v>
      </c>
      <c r="J137" s="26"/>
      <c r="K137" s="26"/>
      <c r="L137" s="26">
        <v>0</v>
      </c>
      <c r="M137" s="28">
        <v>300000</v>
      </c>
    </row>
    <row r="138" spans="1:13" ht="12" thickBot="1" x14ac:dyDescent="0.25">
      <c r="A138" s="19" t="s">
        <v>342</v>
      </c>
      <c r="B138" s="20"/>
      <c r="C138" s="20"/>
      <c r="D138" s="21">
        <v>164679672.91</v>
      </c>
      <c r="E138" s="21">
        <v>58493203.18</v>
      </c>
      <c r="F138" s="21">
        <v>4698727.3</v>
      </c>
      <c r="G138" s="21">
        <v>5084166</v>
      </c>
      <c r="H138" s="21">
        <v>1687379.77</v>
      </c>
      <c r="I138" s="22">
        <f t="shared" si="1"/>
        <v>33.188919677288268</v>
      </c>
      <c r="J138" s="21">
        <v>0</v>
      </c>
      <c r="K138" s="21">
        <v>0</v>
      </c>
      <c r="L138" s="21">
        <v>0</v>
      </c>
      <c r="M138" s="23">
        <v>101102303.84999999</v>
      </c>
    </row>
    <row r="139" spans="1:13" ht="16.5" thickBot="1" x14ac:dyDescent="0.3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12" thickBot="1" x14ac:dyDescent="0.25">
      <c r="A140" s="4" t="s">
        <v>86</v>
      </c>
      <c r="B140" s="5"/>
      <c r="C140" s="5"/>
      <c r="D140" s="29">
        <v>164829672.91</v>
      </c>
      <c r="E140" s="29">
        <v>58563509.369999997</v>
      </c>
      <c r="F140" s="29">
        <v>4718727.3</v>
      </c>
      <c r="G140" s="29">
        <v>5104166</v>
      </c>
      <c r="H140" s="29">
        <v>1697613.8</v>
      </c>
      <c r="I140" s="30">
        <f>IF(G140=0,"***",100*H140/G140)</f>
        <v>33.259376752245124</v>
      </c>
      <c r="J140" s="29">
        <v>0</v>
      </c>
      <c r="K140" s="29">
        <v>0</v>
      </c>
      <c r="L140" s="29">
        <v>0</v>
      </c>
      <c r="M140" s="23">
        <v>101161997.67</v>
      </c>
    </row>
    <row r="141" spans="1:13" ht="15.75" x14ac:dyDescent="0.25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</row>
  </sheetData>
  <mergeCells count="5">
    <mergeCell ref="D5:E5"/>
    <mergeCell ref="F5:I5"/>
    <mergeCell ref="J5:K5"/>
    <mergeCell ref="L5:M5"/>
    <mergeCell ref="F7:G7"/>
  </mergeCells>
  <pageMargins left="0.78740157480314965" right="0.78740157480314965" top="0.98425196850393704" bottom="0.98425196850393704" header="0.51181102362204722" footer="0.51181102362204722"/>
  <pageSetup paperSize="9" scale="81" fitToHeight="1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O326"/>
  <sheetViews>
    <sheetView showGridLines="0" workbookViewId="0">
      <selection activeCell="A4" sqref="A4:XFD4"/>
    </sheetView>
  </sheetViews>
  <sheetFormatPr defaultRowHeight="11.25" x14ac:dyDescent="0.2"/>
  <cols>
    <col min="1" max="1" width="19.7109375" style="31" customWidth="1"/>
    <col min="2" max="2" width="7" style="31" bestFit="1" customWidth="1"/>
    <col min="3" max="3" width="18.7109375" style="31" customWidth="1"/>
    <col min="4" max="4" width="10.140625" style="3" customWidth="1"/>
    <col min="5" max="6" width="9.7109375" style="3" customWidth="1"/>
    <col min="7" max="7" width="10" style="3" customWidth="1"/>
    <col min="8" max="8" width="12.7109375" style="3" customWidth="1"/>
    <col min="9" max="10" width="10.7109375" style="3" customWidth="1"/>
    <col min="11" max="11" width="12.7109375" style="3" customWidth="1"/>
    <col min="12" max="13" width="10.7109375" style="3" customWidth="1"/>
    <col min="14" max="15" width="9.140625" style="3"/>
    <col min="16" max="256" width="9.140625" style="31"/>
    <col min="257" max="257" width="28.140625" style="31" customWidth="1"/>
    <col min="258" max="258" width="8.5703125" style="31" customWidth="1"/>
    <col min="259" max="259" width="47.85546875" style="31" customWidth="1"/>
    <col min="260" max="260" width="10.140625" style="31" customWidth="1"/>
    <col min="261" max="262" width="9.7109375" style="31" customWidth="1"/>
    <col min="263" max="263" width="10" style="31" customWidth="1"/>
    <col min="264" max="264" width="12.7109375" style="31" customWidth="1"/>
    <col min="265" max="266" width="10.7109375" style="31" customWidth="1"/>
    <col min="267" max="267" width="12.7109375" style="31" customWidth="1"/>
    <col min="268" max="269" width="10.7109375" style="31" customWidth="1"/>
    <col min="270" max="512" width="9.140625" style="31"/>
    <col min="513" max="513" width="28.140625" style="31" customWidth="1"/>
    <col min="514" max="514" width="8.5703125" style="31" customWidth="1"/>
    <col min="515" max="515" width="47.85546875" style="31" customWidth="1"/>
    <col min="516" max="516" width="10.140625" style="31" customWidth="1"/>
    <col min="517" max="518" width="9.7109375" style="31" customWidth="1"/>
    <col min="519" max="519" width="10" style="31" customWidth="1"/>
    <col min="520" max="520" width="12.7109375" style="31" customWidth="1"/>
    <col min="521" max="522" width="10.7109375" style="31" customWidth="1"/>
    <col min="523" max="523" width="12.7109375" style="31" customWidth="1"/>
    <col min="524" max="525" width="10.7109375" style="31" customWidth="1"/>
    <col min="526" max="768" width="9.140625" style="31"/>
    <col min="769" max="769" width="28.140625" style="31" customWidth="1"/>
    <col min="770" max="770" width="8.5703125" style="31" customWidth="1"/>
    <col min="771" max="771" width="47.85546875" style="31" customWidth="1"/>
    <col min="772" max="772" width="10.140625" style="31" customWidth="1"/>
    <col min="773" max="774" width="9.7109375" style="31" customWidth="1"/>
    <col min="775" max="775" width="10" style="31" customWidth="1"/>
    <col min="776" max="776" width="12.7109375" style="31" customWidth="1"/>
    <col min="777" max="778" width="10.7109375" style="31" customWidth="1"/>
    <col min="779" max="779" width="12.7109375" style="31" customWidth="1"/>
    <col min="780" max="781" width="10.7109375" style="31" customWidth="1"/>
    <col min="782" max="1024" width="9.140625" style="31"/>
    <col min="1025" max="1025" width="28.140625" style="31" customWidth="1"/>
    <col min="1026" max="1026" width="8.5703125" style="31" customWidth="1"/>
    <col min="1027" max="1027" width="47.85546875" style="31" customWidth="1"/>
    <col min="1028" max="1028" width="10.140625" style="31" customWidth="1"/>
    <col min="1029" max="1030" width="9.7109375" style="31" customWidth="1"/>
    <col min="1031" max="1031" width="10" style="31" customWidth="1"/>
    <col min="1032" max="1032" width="12.7109375" style="31" customWidth="1"/>
    <col min="1033" max="1034" width="10.7109375" style="31" customWidth="1"/>
    <col min="1035" max="1035" width="12.7109375" style="31" customWidth="1"/>
    <col min="1036" max="1037" width="10.7109375" style="31" customWidth="1"/>
    <col min="1038" max="1280" width="9.140625" style="31"/>
    <col min="1281" max="1281" width="28.140625" style="31" customWidth="1"/>
    <col min="1282" max="1282" width="8.5703125" style="31" customWidth="1"/>
    <col min="1283" max="1283" width="47.85546875" style="31" customWidth="1"/>
    <col min="1284" max="1284" width="10.140625" style="31" customWidth="1"/>
    <col min="1285" max="1286" width="9.7109375" style="31" customWidth="1"/>
    <col min="1287" max="1287" width="10" style="31" customWidth="1"/>
    <col min="1288" max="1288" width="12.7109375" style="31" customWidth="1"/>
    <col min="1289" max="1290" width="10.7109375" style="31" customWidth="1"/>
    <col min="1291" max="1291" width="12.7109375" style="31" customWidth="1"/>
    <col min="1292" max="1293" width="10.7109375" style="31" customWidth="1"/>
    <col min="1294" max="1536" width="9.140625" style="31"/>
    <col min="1537" max="1537" width="28.140625" style="31" customWidth="1"/>
    <col min="1538" max="1538" width="8.5703125" style="31" customWidth="1"/>
    <col min="1539" max="1539" width="47.85546875" style="31" customWidth="1"/>
    <col min="1540" max="1540" width="10.140625" style="31" customWidth="1"/>
    <col min="1541" max="1542" width="9.7109375" style="31" customWidth="1"/>
    <col min="1543" max="1543" width="10" style="31" customWidth="1"/>
    <col min="1544" max="1544" width="12.7109375" style="31" customWidth="1"/>
    <col min="1545" max="1546" width="10.7109375" style="31" customWidth="1"/>
    <col min="1547" max="1547" width="12.7109375" style="31" customWidth="1"/>
    <col min="1548" max="1549" width="10.7109375" style="31" customWidth="1"/>
    <col min="1550" max="1792" width="9.140625" style="31"/>
    <col min="1793" max="1793" width="28.140625" style="31" customWidth="1"/>
    <col min="1794" max="1794" width="8.5703125" style="31" customWidth="1"/>
    <col min="1795" max="1795" width="47.85546875" style="31" customWidth="1"/>
    <col min="1796" max="1796" width="10.140625" style="31" customWidth="1"/>
    <col min="1797" max="1798" width="9.7109375" style="31" customWidth="1"/>
    <col min="1799" max="1799" width="10" style="31" customWidth="1"/>
    <col min="1800" max="1800" width="12.7109375" style="31" customWidth="1"/>
    <col min="1801" max="1802" width="10.7109375" style="31" customWidth="1"/>
    <col min="1803" max="1803" width="12.7109375" style="31" customWidth="1"/>
    <col min="1804" max="1805" width="10.7109375" style="31" customWidth="1"/>
    <col min="1806" max="2048" width="9.140625" style="31"/>
    <col min="2049" max="2049" width="28.140625" style="31" customWidth="1"/>
    <col min="2050" max="2050" width="8.5703125" style="31" customWidth="1"/>
    <col min="2051" max="2051" width="47.85546875" style="31" customWidth="1"/>
    <col min="2052" max="2052" width="10.140625" style="31" customWidth="1"/>
    <col min="2053" max="2054" width="9.7109375" style="31" customWidth="1"/>
    <col min="2055" max="2055" width="10" style="31" customWidth="1"/>
    <col min="2056" max="2056" width="12.7109375" style="31" customWidth="1"/>
    <col min="2057" max="2058" width="10.7109375" style="31" customWidth="1"/>
    <col min="2059" max="2059" width="12.7109375" style="31" customWidth="1"/>
    <col min="2060" max="2061" width="10.7109375" style="31" customWidth="1"/>
    <col min="2062" max="2304" width="9.140625" style="31"/>
    <col min="2305" max="2305" width="28.140625" style="31" customWidth="1"/>
    <col min="2306" max="2306" width="8.5703125" style="31" customWidth="1"/>
    <col min="2307" max="2307" width="47.85546875" style="31" customWidth="1"/>
    <col min="2308" max="2308" width="10.140625" style="31" customWidth="1"/>
    <col min="2309" max="2310" width="9.7109375" style="31" customWidth="1"/>
    <col min="2311" max="2311" width="10" style="31" customWidth="1"/>
    <col min="2312" max="2312" width="12.7109375" style="31" customWidth="1"/>
    <col min="2313" max="2314" width="10.7109375" style="31" customWidth="1"/>
    <col min="2315" max="2315" width="12.7109375" style="31" customWidth="1"/>
    <col min="2316" max="2317" width="10.7109375" style="31" customWidth="1"/>
    <col min="2318" max="2560" width="9.140625" style="31"/>
    <col min="2561" max="2561" width="28.140625" style="31" customWidth="1"/>
    <col min="2562" max="2562" width="8.5703125" style="31" customWidth="1"/>
    <col min="2563" max="2563" width="47.85546875" style="31" customWidth="1"/>
    <col min="2564" max="2564" width="10.140625" style="31" customWidth="1"/>
    <col min="2565" max="2566" width="9.7109375" style="31" customWidth="1"/>
    <col min="2567" max="2567" width="10" style="31" customWidth="1"/>
    <col min="2568" max="2568" width="12.7109375" style="31" customWidth="1"/>
    <col min="2569" max="2570" width="10.7109375" style="31" customWidth="1"/>
    <col min="2571" max="2571" width="12.7109375" style="31" customWidth="1"/>
    <col min="2572" max="2573" width="10.7109375" style="31" customWidth="1"/>
    <col min="2574" max="2816" width="9.140625" style="31"/>
    <col min="2817" max="2817" width="28.140625" style="31" customWidth="1"/>
    <col min="2818" max="2818" width="8.5703125" style="31" customWidth="1"/>
    <col min="2819" max="2819" width="47.85546875" style="31" customWidth="1"/>
    <col min="2820" max="2820" width="10.140625" style="31" customWidth="1"/>
    <col min="2821" max="2822" width="9.7109375" style="31" customWidth="1"/>
    <col min="2823" max="2823" width="10" style="31" customWidth="1"/>
    <col min="2824" max="2824" width="12.7109375" style="31" customWidth="1"/>
    <col min="2825" max="2826" width="10.7109375" style="31" customWidth="1"/>
    <col min="2827" max="2827" width="12.7109375" style="31" customWidth="1"/>
    <col min="2828" max="2829" width="10.7109375" style="31" customWidth="1"/>
    <col min="2830" max="3072" width="9.140625" style="31"/>
    <col min="3073" max="3073" width="28.140625" style="31" customWidth="1"/>
    <col min="3074" max="3074" width="8.5703125" style="31" customWidth="1"/>
    <col min="3075" max="3075" width="47.85546875" style="31" customWidth="1"/>
    <col min="3076" max="3076" width="10.140625" style="31" customWidth="1"/>
    <col min="3077" max="3078" width="9.7109375" style="31" customWidth="1"/>
    <col min="3079" max="3079" width="10" style="31" customWidth="1"/>
    <col min="3080" max="3080" width="12.7109375" style="31" customWidth="1"/>
    <col min="3081" max="3082" width="10.7109375" style="31" customWidth="1"/>
    <col min="3083" max="3083" width="12.7109375" style="31" customWidth="1"/>
    <col min="3084" max="3085" width="10.7109375" style="31" customWidth="1"/>
    <col min="3086" max="3328" width="9.140625" style="31"/>
    <col min="3329" max="3329" width="28.140625" style="31" customWidth="1"/>
    <col min="3330" max="3330" width="8.5703125" style="31" customWidth="1"/>
    <col min="3331" max="3331" width="47.85546875" style="31" customWidth="1"/>
    <col min="3332" max="3332" width="10.140625" style="31" customWidth="1"/>
    <col min="3333" max="3334" width="9.7109375" style="31" customWidth="1"/>
    <col min="3335" max="3335" width="10" style="31" customWidth="1"/>
    <col min="3336" max="3336" width="12.7109375" style="31" customWidth="1"/>
    <col min="3337" max="3338" width="10.7109375" style="31" customWidth="1"/>
    <col min="3339" max="3339" width="12.7109375" style="31" customWidth="1"/>
    <col min="3340" max="3341" width="10.7109375" style="31" customWidth="1"/>
    <col min="3342" max="3584" width="9.140625" style="31"/>
    <col min="3585" max="3585" width="28.140625" style="31" customWidth="1"/>
    <col min="3586" max="3586" width="8.5703125" style="31" customWidth="1"/>
    <col min="3587" max="3587" width="47.85546875" style="31" customWidth="1"/>
    <col min="3588" max="3588" width="10.140625" style="31" customWidth="1"/>
    <col min="3589" max="3590" width="9.7109375" style="31" customWidth="1"/>
    <col min="3591" max="3591" width="10" style="31" customWidth="1"/>
    <col min="3592" max="3592" width="12.7109375" style="31" customWidth="1"/>
    <col min="3593" max="3594" width="10.7109375" style="31" customWidth="1"/>
    <col min="3595" max="3595" width="12.7109375" style="31" customWidth="1"/>
    <col min="3596" max="3597" width="10.7109375" style="31" customWidth="1"/>
    <col min="3598" max="3840" width="9.140625" style="31"/>
    <col min="3841" max="3841" width="28.140625" style="31" customWidth="1"/>
    <col min="3842" max="3842" width="8.5703125" style="31" customWidth="1"/>
    <col min="3843" max="3843" width="47.85546875" style="31" customWidth="1"/>
    <col min="3844" max="3844" width="10.140625" style="31" customWidth="1"/>
    <col min="3845" max="3846" width="9.7109375" style="31" customWidth="1"/>
    <col min="3847" max="3847" width="10" style="31" customWidth="1"/>
    <col min="3848" max="3848" width="12.7109375" style="31" customWidth="1"/>
    <col min="3849" max="3850" width="10.7109375" style="31" customWidth="1"/>
    <col min="3851" max="3851" width="12.7109375" style="31" customWidth="1"/>
    <col min="3852" max="3853" width="10.7109375" style="31" customWidth="1"/>
    <col min="3854" max="4096" width="9.140625" style="31"/>
    <col min="4097" max="4097" width="28.140625" style="31" customWidth="1"/>
    <col min="4098" max="4098" width="8.5703125" style="31" customWidth="1"/>
    <col min="4099" max="4099" width="47.85546875" style="31" customWidth="1"/>
    <col min="4100" max="4100" width="10.140625" style="31" customWidth="1"/>
    <col min="4101" max="4102" width="9.7109375" style="31" customWidth="1"/>
    <col min="4103" max="4103" width="10" style="31" customWidth="1"/>
    <col min="4104" max="4104" width="12.7109375" style="31" customWidth="1"/>
    <col min="4105" max="4106" width="10.7109375" style="31" customWidth="1"/>
    <col min="4107" max="4107" width="12.7109375" style="31" customWidth="1"/>
    <col min="4108" max="4109" width="10.7109375" style="31" customWidth="1"/>
    <col min="4110" max="4352" width="9.140625" style="31"/>
    <col min="4353" max="4353" width="28.140625" style="31" customWidth="1"/>
    <col min="4354" max="4354" width="8.5703125" style="31" customWidth="1"/>
    <col min="4355" max="4355" width="47.85546875" style="31" customWidth="1"/>
    <col min="4356" max="4356" width="10.140625" style="31" customWidth="1"/>
    <col min="4357" max="4358" width="9.7109375" style="31" customWidth="1"/>
    <col min="4359" max="4359" width="10" style="31" customWidth="1"/>
    <col min="4360" max="4360" width="12.7109375" style="31" customWidth="1"/>
    <col min="4361" max="4362" width="10.7109375" style="31" customWidth="1"/>
    <col min="4363" max="4363" width="12.7109375" style="31" customWidth="1"/>
    <col min="4364" max="4365" width="10.7109375" style="31" customWidth="1"/>
    <col min="4366" max="4608" width="9.140625" style="31"/>
    <col min="4609" max="4609" width="28.140625" style="31" customWidth="1"/>
    <col min="4610" max="4610" width="8.5703125" style="31" customWidth="1"/>
    <col min="4611" max="4611" width="47.85546875" style="31" customWidth="1"/>
    <col min="4612" max="4612" width="10.140625" style="31" customWidth="1"/>
    <col min="4613" max="4614" width="9.7109375" style="31" customWidth="1"/>
    <col min="4615" max="4615" width="10" style="31" customWidth="1"/>
    <col min="4616" max="4616" width="12.7109375" style="31" customWidth="1"/>
    <col min="4617" max="4618" width="10.7109375" style="31" customWidth="1"/>
    <col min="4619" max="4619" width="12.7109375" style="31" customWidth="1"/>
    <col min="4620" max="4621" width="10.7109375" style="31" customWidth="1"/>
    <col min="4622" max="4864" width="9.140625" style="31"/>
    <col min="4865" max="4865" width="28.140625" style="31" customWidth="1"/>
    <col min="4866" max="4866" width="8.5703125" style="31" customWidth="1"/>
    <col min="4867" max="4867" width="47.85546875" style="31" customWidth="1"/>
    <col min="4868" max="4868" width="10.140625" style="31" customWidth="1"/>
    <col min="4869" max="4870" width="9.7109375" style="31" customWidth="1"/>
    <col min="4871" max="4871" width="10" style="31" customWidth="1"/>
    <col min="4872" max="4872" width="12.7109375" style="31" customWidth="1"/>
    <col min="4873" max="4874" width="10.7109375" style="31" customWidth="1"/>
    <col min="4875" max="4875" width="12.7109375" style="31" customWidth="1"/>
    <col min="4876" max="4877" width="10.7109375" style="31" customWidth="1"/>
    <col min="4878" max="5120" width="9.140625" style="31"/>
    <col min="5121" max="5121" width="28.140625" style="31" customWidth="1"/>
    <col min="5122" max="5122" width="8.5703125" style="31" customWidth="1"/>
    <col min="5123" max="5123" width="47.85546875" style="31" customWidth="1"/>
    <col min="5124" max="5124" width="10.140625" style="31" customWidth="1"/>
    <col min="5125" max="5126" width="9.7109375" style="31" customWidth="1"/>
    <col min="5127" max="5127" width="10" style="31" customWidth="1"/>
    <col min="5128" max="5128" width="12.7109375" style="31" customWidth="1"/>
    <col min="5129" max="5130" width="10.7109375" style="31" customWidth="1"/>
    <col min="5131" max="5131" width="12.7109375" style="31" customWidth="1"/>
    <col min="5132" max="5133" width="10.7109375" style="31" customWidth="1"/>
    <col min="5134" max="5376" width="9.140625" style="31"/>
    <col min="5377" max="5377" width="28.140625" style="31" customWidth="1"/>
    <col min="5378" max="5378" width="8.5703125" style="31" customWidth="1"/>
    <col min="5379" max="5379" width="47.85546875" style="31" customWidth="1"/>
    <col min="5380" max="5380" width="10.140625" style="31" customWidth="1"/>
    <col min="5381" max="5382" width="9.7109375" style="31" customWidth="1"/>
    <col min="5383" max="5383" width="10" style="31" customWidth="1"/>
    <col min="5384" max="5384" width="12.7109375" style="31" customWidth="1"/>
    <col min="5385" max="5386" width="10.7109375" style="31" customWidth="1"/>
    <col min="5387" max="5387" width="12.7109375" style="31" customWidth="1"/>
    <col min="5388" max="5389" width="10.7109375" style="31" customWidth="1"/>
    <col min="5390" max="5632" width="9.140625" style="31"/>
    <col min="5633" max="5633" width="28.140625" style="31" customWidth="1"/>
    <col min="5634" max="5634" width="8.5703125" style="31" customWidth="1"/>
    <col min="5635" max="5635" width="47.85546875" style="31" customWidth="1"/>
    <col min="5636" max="5636" width="10.140625" style="31" customWidth="1"/>
    <col min="5637" max="5638" width="9.7109375" style="31" customWidth="1"/>
    <col min="5639" max="5639" width="10" style="31" customWidth="1"/>
    <col min="5640" max="5640" width="12.7109375" style="31" customWidth="1"/>
    <col min="5641" max="5642" width="10.7109375" style="31" customWidth="1"/>
    <col min="5643" max="5643" width="12.7109375" style="31" customWidth="1"/>
    <col min="5644" max="5645" width="10.7109375" style="31" customWidth="1"/>
    <col min="5646" max="5888" width="9.140625" style="31"/>
    <col min="5889" max="5889" width="28.140625" style="31" customWidth="1"/>
    <col min="5890" max="5890" width="8.5703125" style="31" customWidth="1"/>
    <col min="5891" max="5891" width="47.85546875" style="31" customWidth="1"/>
    <col min="5892" max="5892" width="10.140625" style="31" customWidth="1"/>
    <col min="5893" max="5894" width="9.7109375" style="31" customWidth="1"/>
    <col min="5895" max="5895" width="10" style="31" customWidth="1"/>
    <col min="5896" max="5896" width="12.7109375" style="31" customWidth="1"/>
    <col min="5897" max="5898" width="10.7109375" style="31" customWidth="1"/>
    <col min="5899" max="5899" width="12.7109375" style="31" customWidth="1"/>
    <col min="5900" max="5901" width="10.7109375" style="31" customWidth="1"/>
    <col min="5902" max="6144" width="9.140625" style="31"/>
    <col min="6145" max="6145" width="28.140625" style="31" customWidth="1"/>
    <col min="6146" max="6146" width="8.5703125" style="31" customWidth="1"/>
    <col min="6147" max="6147" width="47.85546875" style="31" customWidth="1"/>
    <col min="6148" max="6148" width="10.140625" style="31" customWidth="1"/>
    <col min="6149" max="6150" width="9.7109375" style="31" customWidth="1"/>
    <col min="6151" max="6151" width="10" style="31" customWidth="1"/>
    <col min="6152" max="6152" width="12.7109375" style="31" customWidth="1"/>
    <col min="6153" max="6154" width="10.7109375" style="31" customWidth="1"/>
    <col min="6155" max="6155" width="12.7109375" style="31" customWidth="1"/>
    <col min="6156" max="6157" width="10.7109375" style="31" customWidth="1"/>
    <col min="6158" max="6400" width="9.140625" style="31"/>
    <col min="6401" max="6401" width="28.140625" style="31" customWidth="1"/>
    <col min="6402" max="6402" width="8.5703125" style="31" customWidth="1"/>
    <col min="6403" max="6403" width="47.85546875" style="31" customWidth="1"/>
    <col min="6404" max="6404" width="10.140625" style="31" customWidth="1"/>
    <col min="6405" max="6406" width="9.7109375" style="31" customWidth="1"/>
    <col min="6407" max="6407" width="10" style="31" customWidth="1"/>
    <col min="6408" max="6408" width="12.7109375" style="31" customWidth="1"/>
    <col min="6409" max="6410" width="10.7109375" style="31" customWidth="1"/>
    <col min="6411" max="6411" width="12.7109375" style="31" customWidth="1"/>
    <col min="6412" max="6413" width="10.7109375" style="31" customWidth="1"/>
    <col min="6414" max="6656" width="9.140625" style="31"/>
    <col min="6657" max="6657" width="28.140625" style="31" customWidth="1"/>
    <col min="6658" max="6658" width="8.5703125" style="31" customWidth="1"/>
    <col min="6659" max="6659" width="47.85546875" style="31" customWidth="1"/>
    <col min="6660" max="6660" width="10.140625" style="31" customWidth="1"/>
    <col min="6661" max="6662" width="9.7109375" style="31" customWidth="1"/>
    <col min="6663" max="6663" width="10" style="31" customWidth="1"/>
    <col min="6664" max="6664" width="12.7109375" style="31" customWidth="1"/>
    <col min="6665" max="6666" width="10.7109375" style="31" customWidth="1"/>
    <col min="6667" max="6667" width="12.7109375" style="31" customWidth="1"/>
    <col min="6668" max="6669" width="10.7109375" style="31" customWidth="1"/>
    <col min="6670" max="6912" width="9.140625" style="31"/>
    <col min="6913" max="6913" width="28.140625" style="31" customWidth="1"/>
    <col min="6914" max="6914" width="8.5703125" style="31" customWidth="1"/>
    <col min="6915" max="6915" width="47.85546875" style="31" customWidth="1"/>
    <col min="6916" max="6916" width="10.140625" style="31" customWidth="1"/>
    <col min="6917" max="6918" width="9.7109375" style="31" customWidth="1"/>
    <col min="6919" max="6919" width="10" style="31" customWidth="1"/>
    <col min="6920" max="6920" width="12.7109375" style="31" customWidth="1"/>
    <col min="6921" max="6922" width="10.7109375" style="31" customWidth="1"/>
    <col min="6923" max="6923" width="12.7109375" style="31" customWidth="1"/>
    <col min="6924" max="6925" width="10.7109375" style="31" customWidth="1"/>
    <col min="6926" max="7168" width="9.140625" style="31"/>
    <col min="7169" max="7169" width="28.140625" style="31" customWidth="1"/>
    <col min="7170" max="7170" width="8.5703125" style="31" customWidth="1"/>
    <col min="7171" max="7171" width="47.85546875" style="31" customWidth="1"/>
    <col min="7172" max="7172" width="10.140625" style="31" customWidth="1"/>
    <col min="7173" max="7174" width="9.7109375" style="31" customWidth="1"/>
    <col min="7175" max="7175" width="10" style="31" customWidth="1"/>
    <col min="7176" max="7176" width="12.7109375" style="31" customWidth="1"/>
    <col min="7177" max="7178" width="10.7109375" style="31" customWidth="1"/>
    <col min="7179" max="7179" width="12.7109375" style="31" customWidth="1"/>
    <col min="7180" max="7181" width="10.7109375" style="31" customWidth="1"/>
    <col min="7182" max="7424" width="9.140625" style="31"/>
    <col min="7425" max="7425" width="28.140625" style="31" customWidth="1"/>
    <col min="7426" max="7426" width="8.5703125" style="31" customWidth="1"/>
    <col min="7427" max="7427" width="47.85546875" style="31" customWidth="1"/>
    <col min="7428" max="7428" width="10.140625" style="31" customWidth="1"/>
    <col min="7429" max="7430" width="9.7109375" style="31" customWidth="1"/>
    <col min="7431" max="7431" width="10" style="31" customWidth="1"/>
    <col min="7432" max="7432" width="12.7109375" style="31" customWidth="1"/>
    <col min="7433" max="7434" width="10.7109375" style="31" customWidth="1"/>
    <col min="7435" max="7435" width="12.7109375" style="31" customWidth="1"/>
    <col min="7436" max="7437" width="10.7109375" style="31" customWidth="1"/>
    <col min="7438" max="7680" width="9.140625" style="31"/>
    <col min="7681" max="7681" width="28.140625" style="31" customWidth="1"/>
    <col min="7682" max="7682" width="8.5703125" style="31" customWidth="1"/>
    <col min="7683" max="7683" width="47.85546875" style="31" customWidth="1"/>
    <col min="7684" max="7684" width="10.140625" style="31" customWidth="1"/>
    <col min="7685" max="7686" width="9.7109375" style="31" customWidth="1"/>
    <col min="7687" max="7687" width="10" style="31" customWidth="1"/>
    <col min="7688" max="7688" width="12.7109375" style="31" customWidth="1"/>
    <col min="7689" max="7690" width="10.7109375" style="31" customWidth="1"/>
    <col min="7691" max="7691" width="12.7109375" style="31" customWidth="1"/>
    <col min="7692" max="7693" width="10.7109375" style="31" customWidth="1"/>
    <col min="7694" max="7936" width="9.140625" style="31"/>
    <col min="7937" max="7937" width="28.140625" style="31" customWidth="1"/>
    <col min="7938" max="7938" width="8.5703125" style="31" customWidth="1"/>
    <col min="7939" max="7939" width="47.85546875" style="31" customWidth="1"/>
    <col min="7940" max="7940" width="10.140625" style="31" customWidth="1"/>
    <col min="7941" max="7942" width="9.7109375" style="31" customWidth="1"/>
    <col min="7943" max="7943" width="10" style="31" customWidth="1"/>
    <col min="7944" max="7944" width="12.7109375" style="31" customWidth="1"/>
    <col min="7945" max="7946" width="10.7109375" style="31" customWidth="1"/>
    <col min="7947" max="7947" width="12.7109375" style="31" customWidth="1"/>
    <col min="7948" max="7949" width="10.7109375" style="31" customWidth="1"/>
    <col min="7950" max="8192" width="9.140625" style="31"/>
    <col min="8193" max="8193" width="28.140625" style="31" customWidth="1"/>
    <col min="8194" max="8194" width="8.5703125" style="31" customWidth="1"/>
    <col min="8195" max="8195" width="47.85546875" style="31" customWidth="1"/>
    <col min="8196" max="8196" width="10.140625" style="31" customWidth="1"/>
    <col min="8197" max="8198" width="9.7109375" style="31" customWidth="1"/>
    <col min="8199" max="8199" width="10" style="31" customWidth="1"/>
    <col min="8200" max="8200" width="12.7109375" style="31" customWidth="1"/>
    <col min="8201" max="8202" width="10.7109375" style="31" customWidth="1"/>
    <col min="8203" max="8203" width="12.7109375" style="31" customWidth="1"/>
    <col min="8204" max="8205" width="10.7109375" style="31" customWidth="1"/>
    <col min="8206" max="8448" width="9.140625" style="31"/>
    <col min="8449" max="8449" width="28.140625" style="31" customWidth="1"/>
    <col min="8450" max="8450" width="8.5703125" style="31" customWidth="1"/>
    <col min="8451" max="8451" width="47.85546875" style="31" customWidth="1"/>
    <col min="8452" max="8452" width="10.140625" style="31" customWidth="1"/>
    <col min="8453" max="8454" width="9.7109375" style="31" customWidth="1"/>
    <col min="8455" max="8455" width="10" style="31" customWidth="1"/>
    <col min="8456" max="8456" width="12.7109375" style="31" customWidth="1"/>
    <col min="8457" max="8458" width="10.7109375" style="31" customWidth="1"/>
    <col min="8459" max="8459" width="12.7109375" style="31" customWidth="1"/>
    <col min="8460" max="8461" width="10.7109375" style="31" customWidth="1"/>
    <col min="8462" max="8704" width="9.140625" style="31"/>
    <col min="8705" max="8705" width="28.140625" style="31" customWidth="1"/>
    <col min="8706" max="8706" width="8.5703125" style="31" customWidth="1"/>
    <col min="8707" max="8707" width="47.85546875" style="31" customWidth="1"/>
    <col min="8708" max="8708" width="10.140625" style="31" customWidth="1"/>
    <col min="8709" max="8710" width="9.7109375" style="31" customWidth="1"/>
    <col min="8711" max="8711" width="10" style="31" customWidth="1"/>
    <col min="8712" max="8712" width="12.7109375" style="31" customWidth="1"/>
    <col min="8713" max="8714" width="10.7109375" style="31" customWidth="1"/>
    <col min="8715" max="8715" width="12.7109375" style="31" customWidth="1"/>
    <col min="8716" max="8717" width="10.7109375" style="31" customWidth="1"/>
    <col min="8718" max="8960" width="9.140625" style="31"/>
    <col min="8961" max="8961" width="28.140625" style="31" customWidth="1"/>
    <col min="8962" max="8962" width="8.5703125" style="31" customWidth="1"/>
    <col min="8963" max="8963" width="47.85546875" style="31" customWidth="1"/>
    <col min="8964" max="8964" width="10.140625" style="31" customWidth="1"/>
    <col min="8965" max="8966" width="9.7109375" style="31" customWidth="1"/>
    <col min="8967" max="8967" width="10" style="31" customWidth="1"/>
    <col min="8968" max="8968" width="12.7109375" style="31" customWidth="1"/>
    <col min="8969" max="8970" width="10.7109375" style="31" customWidth="1"/>
    <col min="8971" max="8971" width="12.7109375" style="31" customWidth="1"/>
    <col min="8972" max="8973" width="10.7109375" style="31" customWidth="1"/>
    <col min="8974" max="9216" width="9.140625" style="31"/>
    <col min="9217" max="9217" width="28.140625" style="31" customWidth="1"/>
    <col min="9218" max="9218" width="8.5703125" style="31" customWidth="1"/>
    <col min="9219" max="9219" width="47.85546875" style="31" customWidth="1"/>
    <col min="9220" max="9220" width="10.140625" style="31" customWidth="1"/>
    <col min="9221" max="9222" width="9.7109375" style="31" customWidth="1"/>
    <col min="9223" max="9223" width="10" style="31" customWidth="1"/>
    <col min="9224" max="9224" width="12.7109375" style="31" customWidth="1"/>
    <col min="9225" max="9226" width="10.7109375" style="31" customWidth="1"/>
    <col min="9227" max="9227" width="12.7109375" style="31" customWidth="1"/>
    <col min="9228" max="9229" width="10.7109375" style="31" customWidth="1"/>
    <col min="9230" max="9472" width="9.140625" style="31"/>
    <col min="9473" max="9473" width="28.140625" style="31" customWidth="1"/>
    <col min="9474" max="9474" width="8.5703125" style="31" customWidth="1"/>
    <col min="9475" max="9475" width="47.85546875" style="31" customWidth="1"/>
    <col min="9476" max="9476" width="10.140625" style="31" customWidth="1"/>
    <col min="9477" max="9478" width="9.7109375" style="31" customWidth="1"/>
    <col min="9479" max="9479" width="10" style="31" customWidth="1"/>
    <col min="9480" max="9480" width="12.7109375" style="31" customWidth="1"/>
    <col min="9481" max="9482" width="10.7109375" style="31" customWidth="1"/>
    <col min="9483" max="9483" width="12.7109375" style="31" customWidth="1"/>
    <col min="9484" max="9485" width="10.7109375" style="31" customWidth="1"/>
    <col min="9486" max="9728" width="9.140625" style="31"/>
    <col min="9729" max="9729" width="28.140625" style="31" customWidth="1"/>
    <col min="9730" max="9730" width="8.5703125" style="31" customWidth="1"/>
    <col min="9731" max="9731" width="47.85546875" style="31" customWidth="1"/>
    <col min="9732" max="9732" width="10.140625" style="31" customWidth="1"/>
    <col min="9733" max="9734" width="9.7109375" style="31" customWidth="1"/>
    <col min="9735" max="9735" width="10" style="31" customWidth="1"/>
    <col min="9736" max="9736" width="12.7109375" style="31" customWidth="1"/>
    <col min="9737" max="9738" width="10.7109375" style="31" customWidth="1"/>
    <col min="9739" max="9739" width="12.7109375" style="31" customWidth="1"/>
    <col min="9740" max="9741" width="10.7109375" style="31" customWidth="1"/>
    <col min="9742" max="9984" width="9.140625" style="31"/>
    <col min="9985" max="9985" width="28.140625" style="31" customWidth="1"/>
    <col min="9986" max="9986" width="8.5703125" style="31" customWidth="1"/>
    <col min="9987" max="9987" width="47.85546875" style="31" customWidth="1"/>
    <col min="9988" max="9988" width="10.140625" style="31" customWidth="1"/>
    <col min="9989" max="9990" width="9.7109375" style="31" customWidth="1"/>
    <col min="9991" max="9991" width="10" style="31" customWidth="1"/>
    <col min="9992" max="9992" width="12.7109375" style="31" customWidth="1"/>
    <col min="9993" max="9994" width="10.7109375" style="31" customWidth="1"/>
    <col min="9995" max="9995" width="12.7109375" style="31" customWidth="1"/>
    <col min="9996" max="9997" width="10.7109375" style="31" customWidth="1"/>
    <col min="9998" max="10240" width="9.140625" style="31"/>
    <col min="10241" max="10241" width="28.140625" style="31" customWidth="1"/>
    <col min="10242" max="10242" width="8.5703125" style="31" customWidth="1"/>
    <col min="10243" max="10243" width="47.85546875" style="31" customWidth="1"/>
    <col min="10244" max="10244" width="10.140625" style="31" customWidth="1"/>
    <col min="10245" max="10246" width="9.7109375" style="31" customWidth="1"/>
    <col min="10247" max="10247" width="10" style="31" customWidth="1"/>
    <col min="10248" max="10248" width="12.7109375" style="31" customWidth="1"/>
    <col min="10249" max="10250" width="10.7109375" style="31" customWidth="1"/>
    <col min="10251" max="10251" width="12.7109375" style="31" customWidth="1"/>
    <col min="10252" max="10253" width="10.7109375" style="31" customWidth="1"/>
    <col min="10254" max="10496" width="9.140625" style="31"/>
    <col min="10497" max="10497" width="28.140625" style="31" customWidth="1"/>
    <col min="10498" max="10498" width="8.5703125" style="31" customWidth="1"/>
    <col min="10499" max="10499" width="47.85546875" style="31" customWidth="1"/>
    <col min="10500" max="10500" width="10.140625" style="31" customWidth="1"/>
    <col min="10501" max="10502" width="9.7109375" style="31" customWidth="1"/>
    <col min="10503" max="10503" width="10" style="31" customWidth="1"/>
    <col min="10504" max="10504" width="12.7109375" style="31" customWidth="1"/>
    <col min="10505" max="10506" width="10.7109375" style="31" customWidth="1"/>
    <col min="10507" max="10507" width="12.7109375" style="31" customWidth="1"/>
    <col min="10508" max="10509" width="10.7109375" style="31" customWidth="1"/>
    <col min="10510" max="10752" width="9.140625" style="31"/>
    <col min="10753" max="10753" width="28.140625" style="31" customWidth="1"/>
    <col min="10754" max="10754" width="8.5703125" style="31" customWidth="1"/>
    <col min="10755" max="10755" width="47.85546875" style="31" customWidth="1"/>
    <col min="10756" max="10756" width="10.140625" style="31" customWidth="1"/>
    <col min="10757" max="10758" width="9.7109375" style="31" customWidth="1"/>
    <col min="10759" max="10759" width="10" style="31" customWidth="1"/>
    <col min="10760" max="10760" width="12.7109375" style="31" customWidth="1"/>
    <col min="10761" max="10762" width="10.7109375" style="31" customWidth="1"/>
    <col min="10763" max="10763" width="12.7109375" style="31" customWidth="1"/>
    <col min="10764" max="10765" width="10.7109375" style="31" customWidth="1"/>
    <col min="10766" max="11008" width="9.140625" style="31"/>
    <col min="11009" max="11009" width="28.140625" style="31" customWidth="1"/>
    <col min="11010" max="11010" width="8.5703125" style="31" customWidth="1"/>
    <col min="11011" max="11011" width="47.85546875" style="31" customWidth="1"/>
    <col min="11012" max="11012" width="10.140625" style="31" customWidth="1"/>
    <col min="11013" max="11014" width="9.7109375" style="31" customWidth="1"/>
    <col min="11015" max="11015" width="10" style="31" customWidth="1"/>
    <col min="11016" max="11016" width="12.7109375" style="31" customWidth="1"/>
    <col min="11017" max="11018" width="10.7109375" style="31" customWidth="1"/>
    <col min="11019" max="11019" width="12.7109375" style="31" customWidth="1"/>
    <col min="11020" max="11021" width="10.7109375" style="31" customWidth="1"/>
    <col min="11022" max="11264" width="9.140625" style="31"/>
    <col min="11265" max="11265" width="28.140625" style="31" customWidth="1"/>
    <col min="11266" max="11266" width="8.5703125" style="31" customWidth="1"/>
    <col min="11267" max="11267" width="47.85546875" style="31" customWidth="1"/>
    <col min="11268" max="11268" width="10.140625" style="31" customWidth="1"/>
    <col min="11269" max="11270" width="9.7109375" style="31" customWidth="1"/>
    <col min="11271" max="11271" width="10" style="31" customWidth="1"/>
    <col min="11272" max="11272" width="12.7109375" style="31" customWidth="1"/>
    <col min="11273" max="11274" width="10.7109375" style="31" customWidth="1"/>
    <col min="11275" max="11275" width="12.7109375" style="31" customWidth="1"/>
    <col min="11276" max="11277" width="10.7109375" style="31" customWidth="1"/>
    <col min="11278" max="11520" width="9.140625" style="31"/>
    <col min="11521" max="11521" width="28.140625" style="31" customWidth="1"/>
    <col min="11522" max="11522" width="8.5703125" style="31" customWidth="1"/>
    <col min="11523" max="11523" width="47.85546875" style="31" customWidth="1"/>
    <col min="11524" max="11524" width="10.140625" style="31" customWidth="1"/>
    <col min="11525" max="11526" width="9.7109375" style="31" customWidth="1"/>
    <col min="11527" max="11527" width="10" style="31" customWidth="1"/>
    <col min="11528" max="11528" width="12.7109375" style="31" customWidth="1"/>
    <col min="11529" max="11530" width="10.7109375" style="31" customWidth="1"/>
    <col min="11531" max="11531" width="12.7109375" style="31" customWidth="1"/>
    <col min="11532" max="11533" width="10.7109375" style="31" customWidth="1"/>
    <col min="11534" max="11776" width="9.140625" style="31"/>
    <col min="11777" max="11777" width="28.140625" style="31" customWidth="1"/>
    <col min="11778" max="11778" width="8.5703125" style="31" customWidth="1"/>
    <col min="11779" max="11779" width="47.85546875" style="31" customWidth="1"/>
    <col min="11780" max="11780" width="10.140625" style="31" customWidth="1"/>
    <col min="11781" max="11782" width="9.7109375" style="31" customWidth="1"/>
    <col min="11783" max="11783" width="10" style="31" customWidth="1"/>
    <col min="11784" max="11784" width="12.7109375" style="31" customWidth="1"/>
    <col min="11785" max="11786" width="10.7109375" style="31" customWidth="1"/>
    <col min="11787" max="11787" width="12.7109375" style="31" customWidth="1"/>
    <col min="11788" max="11789" width="10.7109375" style="31" customWidth="1"/>
    <col min="11790" max="12032" width="9.140625" style="31"/>
    <col min="12033" max="12033" width="28.140625" style="31" customWidth="1"/>
    <col min="12034" max="12034" width="8.5703125" style="31" customWidth="1"/>
    <col min="12035" max="12035" width="47.85546875" style="31" customWidth="1"/>
    <col min="12036" max="12036" width="10.140625" style="31" customWidth="1"/>
    <col min="12037" max="12038" width="9.7109375" style="31" customWidth="1"/>
    <col min="12039" max="12039" width="10" style="31" customWidth="1"/>
    <col min="12040" max="12040" width="12.7109375" style="31" customWidth="1"/>
    <col min="12041" max="12042" width="10.7109375" style="31" customWidth="1"/>
    <col min="12043" max="12043" width="12.7109375" style="31" customWidth="1"/>
    <col min="12044" max="12045" width="10.7109375" style="31" customWidth="1"/>
    <col min="12046" max="12288" width="9.140625" style="31"/>
    <col min="12289" max="12289" width="28.140625" style="31" customWidth="1"/>
    <col min="12290" max="12290" width="8.5703125" style="31" customWidth="1"/>
    <col min="12291" max="12291" width="47.85546875" style="31" customWidth="1"/>
    <col min="12292" max="12292" width="10.140625" style="31" customWidth="1"/>
    <col min="12293" max="12294" width="9.7109375" style="31" customWidth="1"/>
    <col min="12295" max="12295" width="10" style="31" customWidth="1"/>
    <col min="12296" max="12296" width="12.7109375" style="31" customWidth="1"/>
    <col min="12297" max="12298" width="10.7109375" style="31" customWidth="1"/>
    <col min="12299" max="12299" width="12.7109375" style="31" customWidth="1"/>
    <col min="12300" max="12301" width="10.7109375" style="31" customWidth="1"/>
    <col min="12302" max="12544" width="9.140625" style="31"/>
    <col min="12545" max="12545" width="28.140625" style="31" customWidth="1"/>
    <col min="12546" max="12546" width="8.5703125" style="31" customWidth="1"/>
    <col min="12547" max="12547" width="47.85546875" style="31" customWidth="1"/>
    <col min="12548" max="12548" width="10.140625" style="31" customWidth="1"/>
    <col min="12549" max="12550" width="9.7109375" style="31" customWidth="1"/>
    <col min="12551" max="12551" width="10" style="31" customWidth="1"/>
    <col min="12552" max="12552" width="12.7109375" style="31" customWidth="1"/>
    <col min="12553" max="12554" width="10.7109375" style="31" customWidth="1"/>
    <col min="12555" max="12555" width="12.7109375" style="31" customWidth="1"/>
    <col min="12556" max="12557" width="10.7109375" style="31" customWidth="1"/>
    <col min="12558" max="12800" width="9.140625" style="31"/>
    <col min="12801" max="12801" width="28.140625" style="31" customWidth="1"/>
    <col min="12802" max="12802" width="8.5703125" style="31" customWidth="1"/>
    <col min="12803" max="12803" width="47.85546875" style="31" customWidth="1"/>
    <col min="12804" max="12804" width="10.140625" style="31" customWidth="1"/>
    <col min="12805" max="12806" width="9.7109375" style="31" customWidth="1"/>
    <col min="12807" max="12807" width="10" style="31" customWidth="1"/>
    <col min="12808" max="12808" width="12.7109375" style="31" customWidth="1"/>
    <col min="12809" max="12810" width="10.7109375" style="31" customWidth="1"/>
    <col min="12811" max="12811" width="12.7109375" style="31" customWidth="1"/>
    <col min="12812" max="12813" width="10.7109375" style="31" customWidth="1"/>
    <col min="12814" max="13056" width="9.140625" style="31"/>
    <col min="13057" max="13057" width="28.140625" style="31" customWidth="1"/>
    <col min="13058" max="13058" width="8.5703125" style="31" customWidth="1"/>
    <col min="13059" max="13059" width="47.85546875" style="31" customWidth="1"/>
    <col min="13060" max="13060" width="10.140625" style="31" customWidth="1"/>
    <col min="13061" max="13062" width="9.7109375" style="31" customWidth="1"/>
    <col min="13063" max="13063" width="10" style="31" customWidth="1"/>
    <col min="13064" max="13064" width="12.7109375" style="31" customWidth="1"/>
    <col min="13065" max="13066" width="10.7109375" style="31" customWidth="1"/>
    <col min="13067" max="13067" width="12.7109375" style="31" customWidth="1"/>
    <col min="13068" max="13069" width="10.7109375" style="31" customWidth="1"/>
    <col min="13070" max="13312" width="9.140625" style="31"/>
    <col min="13313" max="13313" width="28.140625" style="31" customWidth="1"/>
    <col min="13314" max="13314" width="8.5703125" style="31" customWidth="1"/>
    <col min="13315" max="13315" width="47.85546875" style="31" customWidth="1"/>
    <col min="13316" max="13316" width="10.140625" style="31" customWidth="1"/>
    <col min="13317" max="13318" width="9.7109375" style="31" customWidth="1"/>
    <col min="13319" max="13319" width="10" style="31" customWidth="1"/>
    <col min="13320" max="13320" width="12.7109375" style="31" customWidth="1"/>
    <col min="13321" max="13322" width="10.7109375" style="31" customWidth="1"/>
    <col min="13323" max="13323" width="12.7109375" style="31" customWidth="1"/>
    <col min="13324" max="13325" width="10.7109375" style="31" customWidth="1"/>
    <col min="13326" max="13568" width="9.140625" style="31"/>
    <col min="13569" max="13569" width="28.140625" style="31" customWidth="1"/>
    <col min="13570" max="13570" width="8.5703125" style="31" customWidth="1"/>
    <col min="13571" max="13571" width="47.85546875" style="31" customWidth="1"/>
    <col min="13572" max="13572" width="10.140625" style="31" customWidth="1"/>
    <col min="13573" max="13574" width="9.7109375" style="31" customWidth="1"/>
    <col min="13575" max="13575" width="10" style="31" customWidth="1"/>
    <col min="13576" max="13576" width="12.7109375" style="31" customWidth="1"/>
    <col min="13577" max="13578" width="10.7109375" style="31" customWidth="1"/>
    <col min="13579" max="13579" width="12.7109375" style="31" customWidth="1"/>
    <col min="13580" max="13581" width="10.7109375" style="31" customWidth="1"/>
    <col min="13582" max="13824" width="9.140625" style="31"/>
    <col min="13825" max="13825" width="28.140625" style="31" customWidth="1"/>
    <col min="13826" max="13826" width="8.5703125" style="31" customWidth="1"/>
    <col min="13827" max="13827" width="47.85546875" style="31" customWidth="1"/>
    <col min="13828" max="13828" width="10.140625" style="31" customWidth="1"/>
    <col min="13829" max="13830" width="9.7109375" style="31" customWidth="1"/>
    <col min="13831" max="13831" width="10" style="31" customWidth="1"/>
    <col min="13832" max="13832" width="12.7109375" style="31" customWidth="1"/>
    <col min="13833" max="13834" width="10.7109375" style="31" customWidth="1"/>
    <col min="13835" max="13835" width="12.7109375" style="31" customWidth="1"/>
    <col min="13836" max="13837" width="10.7109375" style="31" customWidth="1"/>
    <col min="13838" max="14080" width="9.140625" style="31"/>
    <col min="14081" max="14081" width="28.140625" style="31" customWidth="1"/>
    <col min="14082" max="14082" width="8.5703125" style="31" customWidth="1"/>
    <col min="14083" max="14083" width="47.85546875" style="31" customWidth="1"/>
    <col min="14084" max="14084" width="10.140625" style="31" customWidth="1"/>
    <col min="14085" max="14086" width="9.7109375" style="31" customWidth="1"/>
    <col min="14087" max="14087" width="10" style="31" customWidth="1"/>
    <col min="14088" max="14088" width="12.7109375" style="31" customWidth="1"/>
    <col min="14089" max="14090" width="10.7109375" style="31" customWidth="1"/>
    <col min="14091" max="14091" width="12.7109375" style="31" customWidth="1"/>
    <col min="14092" max="14093" width="10.7109375" style="31" customWidth="1"/>
    <col min="14094" max="14336" width="9.140625" style="31"/>
    <col min="14337" max="14337" width="28.140625" style="31" customWidth="1"/>
    <col min="14338" max="14338" width="8.5703125" style="31" customWidth="1"/>
    <col min="14339" max="14339" width="47.85546875" style="31" customWidth="1"/>
    <col min="14340" max="14340" width="10.140625" style="31" customWidth="1"/>
    <col min="14341" max="14342" width="9.7109375" style="31" customWidth="1"/>
    <col min="14343" max="14343" width="10" style="31" customWidth="1"/>
    <col min="14344" max="14344" width="12.7109375" style="31" customWidth="1"/>
    <col min="14345" max="14346" width="10.7109375" style="31" customWidth="1"/>
    <col min="14347" max="14347" width="12.7109375" style="31" customWidth="1"/>
    <col min="14348" max="14349" width="10.7109375" style="31" customWidth="1"/>
    <col min="14350" max="14592" width="9.140625" style="31"/>
    <col min="14593" max="14593" width="28.140625" style="31" customWidth="1"/>
    <col min="14594" max="14594" width="8.5703125" style="31" customWidth="1"/>
    <col min="14595" max="14595" width="47.85546875" style="31" customWidth="1"/>
    <col min="14596" max="14596" width="10.140625" style="31" customWidth="1"/>
    <col min="14597" max="14598" width="9.7109375" style="31" customWidth="1"/>
    <col min="14599" max="14599" width="10" style="31" customWidth="1"/>
    <col min="14600" max="14600" width="12.7109375" style="31" customWidth="1"/>
    <col min="14601" max="14602" width="10.7109375" style="31" customWidth="1"/>
    <col min="14603" max="14603" width="12.7109375" style="31" customWidth="1"/>
    <col min="14604" max="14605" width="10.7109375" style="31" customWidth="1"/>
    <col min="14606" max="14848" width="9.140625" style="31"/>
    <col min="14849" max="14849" width="28.140625" style="31" customWidth="1"/>
    <col min="14850" max="14850" width="8.5703125" style="31" customWidth="1"/>
    <col min="14851" max="14851" width="47.85546875" style="31" customWidth="1"/>
    <col min="14852" max="14852" width="10.140625" style="31" customWidth="1"/>
    <col min="14853" max="14854" width="9.7109375" style="31" customWidth="1"/>
    <col min="14855" max="14855" width="10" style="31" customWidth="1"/>
    <col min="14856" max="14856" width="12.7109375" style="31" customWidth="1"/>
    <col min="14857" max="14858" width="10.7109375" style="31" customWidth="1"/>
    <col min="14859" max="14859" width="12.7109375" style="31" customWidth="1"/>
    <col min="14860" max="14861" width="10.7109375" style="31" customWidth="1"/>
    <col min="14862" max="15104" width="9.140625" style="31"/>
    <col min="15105" max="15105" width="28.140625" style="31" customWidth="1"/>
    <col min="15106" max="15106" width="8.5703125" style="31" customWidth="1"/>
    <col min="15107" max="15107" width="47.85546875" style="31" customWidth="1"/>
    <col min="15108" max="15108" width="10.140625" style="31" customWidth="1"/>
    <col min="15109" max="15110" width="9.7109375" style="31" customWidth="1"/>
    <col min="15111" max="15111" width="10" style="31" customWidth="1"/>
    <col min="15112" max="15112" width="12.7109375" style="31" customWidth="1"/>
    <col min="15113" max="15114" width="10.7109375" style="31" customWidth="1"/>
    <col min="15115" max="15115" width="12.7109375" style="31" customWidth="1"/>
    <col min="15116" max="15117" width="10.7109375" style="31" customWidth="1"/>
    <col min="15118" max="15360" width="9.140625" style="31"/>
    <col min="15361" max="15361" width="28.140625" style="31" customWidth="1"/>
    <col min="15362" max="15362" width="8.5703125" style="31" customWidth="1"/>
    <col min="15363" max="15363" width="47.85546875" style="31" customWidth="1"/>
    <col min="15364" max="15364" width="10.140625" style="31" customWidth="1"/>
    <col min="15365" max="15366" width="9.7109375" style="31" customWidth="1"/>
    <col min="15367" max="15367" width="10" style="31" customWidth="1"/>
    <col min="15368" max="15368" width="12.7109375" style="31" customWidth="1"/>
    <col min="15369" max="15370" width="10.7109375" style="31" customWidth="1"/>
    <col min="15371" max="15371" width="12.7109375" style="31" customWidth="1"/>
    <col min="15372" max="15373" width="10.7109375" style="31" customWidth="1"/>
    <col min="15374" max="15616" width="9.140625" style="31"/>
    <col min="15617" max="15617" width="28.140625" style="31" customWidth="1"/>
    <col min="15618" max="15618" width="8.5703125" style="31" customWidth="1"/>
    <col min="15619" max="15619" width="47.85546875" style="31" customWidth="1"/>
    <col min="15620" max="15620" width="10.140625" style="31" customWidth="1"/>
    <col min="15621" max="15622" width="9.7109375" style="31" customWidth="1"/>
    <col min="15623" max="15623" width="10" style="31" customWidth="1"/>
    <col min="15624" max="15624" width="12.7109375" style="31" customWidth="1"/>
    <col min="15625" max="15626" width="10.7109375" style="31" customWidth="1"/>
    <col min="15627" max="15627" width="12.7109375" style="31" customWidth="1"/>
    <col min="15628" max="15629" width="10.7109375" style="31" customWidth="1"/>
    <col min="15630" max="15872" width="9.140625" style="31"/>
    <col min="15873" max="15873" width="28.140625" style="31" customWidth="1"/>
    <col min="15874" max="15874" width="8.5703125" style="31" customWidth="1"/>
    <col min="15875" max="15875" width="47.85546875" style="31" customWidth="1"/>
    <col min="15876" max="15876" width="10.140625" style="31" customWidth="1"/>
    <col min="15877" max="15878" width="9.7109375" style="31" customWidth="1"/>
    <col min="15879" max="15879" width="10" style="31" customWidth="1"/>
    <col min="15880" max="15880" width="12.7109375" style="31" customWidth="1"/>
    <col min="15881" max="15882" width="10.7109375" style="31" customWidth="1"/>
    <col min="15883" max="15883" width="12.7109375" style="31" customWidth="1"/>
    <col min="15884" max="15885" width="10.7109375" style="31" customWidth="1"/>
    <col min="15886" max="16128" width="9.140625" style="31"/>
    <col min="16129" max="16129" width="28.140625" style="31" customWidth="1"/>
    <col min="16130" max="16130" width="8.5703125" style="31" customWidth="1"/>
    <col min="16131" max="16131" width="47.85546875" style="31" customWidth="1"/>
    <col min="16132" max="16132" width="10.140625" style="31" customWidth="1"/>
    <col min="16133" max="16134" width="9.7109375" style="31" customWidth="1"/>
    <col min="16135" max="16135" width="10" style="31" customWidth="1"/>
    <col min="16136" max="16136" width="12.7109375" style="31" customWidth="1"/>
    <col min="16137" max="16138" width="10.7109375" style="31" customWidth="1"/>
    <col min="16139" max="16139" width="12.7109375" style="31" customWidth="1"/>
    <col min="16140" max="16141" width="10.7109375" style="31" customWidth="1"/>
    <col min="16142" max="16384" width="9.140625" style="31"/>
  </cols>
  <sheetData>
    <row r="1" spans="1:15" ht="15.75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5.75" x14ac:dyDescent="0.25">
      <c r="A2" s="1"/>
      <c r="B2" s="1"/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6.5" thickBot="1" x14ac:dyDescent="0.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s="1" customFormat="1" ht="16.5" thickBot="1" x14ac:dyDescent="0.3">
      <c r="A4" s="41" t="s">
        <v>597</v>
      </c>
      <c r="B4" s="42"/>
      <c r="C4" s="42"/>
      <c r="D4" s="43"/>
      <c r="E4" s="43"/>
      <c r="F4" s="43"/>
      <c r="G4" s="43"/>
      <c r="H4" s="43"/>
      <c r="I4" s="43"/>
      <c r="J4" s="43"/>
      <c r="K4" s="43"/>
      <c r="L4" s="43"/>
      <c r="M4" s="44"/>
      <c r="N4" s="2"/>
      <c r="O4" s="2"/>
    </row>
    <row r="5" spans="1:15" ht="13.5" customHeight="1" thickBot="1" x14ac:dyDescent="0.25">
      <c r="A5" s="8"/>
      <c r="B5" s="9"/>
      <c r="C5" s="10" t="s">
        <v>2</v>
      </c>
      <c r="D5" s="45" t="s">
        <v>3</v>
      </c>
      <c r="E5" s="46"/>
      <c r="F5" s="45" t="s">
        <v>4</v>
      </c>
      <c r="G5" s="47"/>
      <c r="H5" s="47"/>
      <c r="I5" s="46"/>
      <c r="J5" s="45" t="s">
        <v>5</v>
      </c>
      <c r="K5" s="46"/>
      <c r="L5" s="45" t="s">
        <v>3</v>
      </c>
      <c r="M5" s="46"/>
    </row>
    <row r="6" spans="1:15" ht="12" thickBot="1" x14ac:dyDescent="0.25">
      <c r="A6" s="11" t="s">
        <v>6</v>
      </c>
      <c r="B6" s="11" t="s">
        <v>7</v>
      </c>
      <c r="C6" s="11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4" t="s">
        <v>18</v>
      </c>
    </row>
    <row r="7" spans="1:15" x14ac:dyDescent="0.2">
      <c r="A7" s="11"/>
      <c r="B7" s="11" t="s">
        <v>19</v>
      </c>
      <c r="C7" s="11"/>
      <c r="D7" s="12" t="s">
        <v>19</v>
      </c>
      <c r="E7" s="12" t="s">
        <v>20</v>
      </c>
      <c r="F7" s="48" t="s">
        <v>21</v>
      </c>
      <c r="G7" s="49"/>
      <c r="H7" s="12"/>
      <c r="I7" s="12" t="s">
        <v>22</v>
      </c>
      <c r="J7" s="12"/>
      <c r="K7" s="12"/>
      <c r="L7" s="12" t="s">
        <v>23</v>
      </c>
      <c r="M7" s="14" t="s">
        <v>24</v>
      </c>
    </row>
    <row r="8" spans="1:15" ht="12" thickBot="1" x14ac:dyDescent="0.25">
      <c r="A8" s="15"/>
      <c r="B8" s="15"/>
      <c r="C8" s="15"/>
      <c r="D8" s="16" t="s">
        <v>25</v>
      </c>
      <c r="E8" s="16"/>
      <c r="F8" s="16"/>
      <c r="G8" s="17"/>
      <c r="H8" s="16" t="s">
        <v>26</v>
      </c>
      <c r="I8" s="16"/>
      <c r="J8" s="16" t="s">
        <v>21</v>
      </c>
      <c r="K8" s="16" t="s">
        <v>26</v>
      </c>
      <c r="L8" s="16" t="s">
        <v>27</v>
      </c>
      <c r="M8" s="18" t="s">
        <v>25</v>
      </c>
    </row>
    <row r="9" spans="1:15" ht="12" thickBot="1" x14ac:dyDescent="0.25">
      <c r="A9" s="4" t="s">
        <v>28</v>
      </c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5" x14ac:dyDescent="0.2">
      <c r="A10" s="24" t="s">
        <v>598</v>
      </c>
      <c r="B10" s="25" t="s">
        <v>599</v>
      </c>
      <c r="C10" s="25" t="s">
        <v>600</v>
      </c>
      <c r="D10" s="26">
        <v>17657.88</v>
      </c>
      <c r="E10" s="26">
        <v>0</v>
      </c>
      <c r="F10" s="26">
        <v>0</v>
      </c>
      <c r="G10" s="26">
        <v>16513.3</v>
      </c>
      <c r="H10" s="26">
        <v>16513.3</v>
      </c>
      <c r="I10" s="27">
        <f>IF(G10=0,"***",100*H10/G10)</f>
        <v>100</v>
      </c>
      <c r="J10" s="26"/>
      <c r="K10" s="26"/>
      <c r="L10" s="26">
        <v>0</v>
      </c>
      <c r="M10" s="28">
        <v>1144.58</v>
      </c>
    </row>
    <row r="11" spans="1:15" ht="12" thickBot="1" x14ac:dyDescent="0.25">
      <c r="A11" s="24" t="s">
        <v>598</v>
      </c>
      <c r="B11" s="25" t="s">
        <v>601</v>
      </c>
      <c r="C11" s="25" t="s">
        <v>602</v>
      </c>
      <c r="D11" s="26">
        <v>18198.45</v>
      </c>
      <c r="E11" s="26">
        <v>0</v>
      </c>
      <c r="F11" s="26">
        <v>0</v>
      </c>
      <c r="G11" s="26">
        <v>11549.2</v>
      </c>
      <c r="H11" s="26">
        <v>11549.26</v>
      </c>
      <c r="I11" s="27">
        <f>IF(G11=0,"***",100*H11/G11)</f>
        <v>100.0005195165033</v>
      </c>
      <c r="J11" s="26"/>
      <c r="K11" s="26"/>
      <c r="L11" s="26">
        <v>0</v>
      </c>
      <c r="M11" s="28">
        <v>6649.25</v>
      </c>
    </row>
    <row r="12" spans="1:15" ht="12" thickBot="1" x14ac:dyDescent="0.25">
      <c r="A12" s="19" t="s">
        <v>29</v>
      </c>
      <c r="B12" s="20"/>
      <c r="C12" s="20"/>
      <c r="D12" s="21">
        <v>35856.33</v>
      </c>
      <c r="E12" s="21">
        <v>0</v>
      </c>
      <c r="F12" s="21">
        <v>0</v>
      </c>
      <c r="G12" s="21">
        <v>28062.5</v>
      </c>
      <c r="H12" s="21">
        <v>28062.560000000001</v>
      </c>
      <c r="I12" s="22">
        <f>IF(G12=0,"***",100*H12/G12)</f>
        <v>100.00021380846326</v>
      </c>
      <c r="J12" s="21">
        <v>0</v>
      </c>
      <c r="K12" s="21">
        <v>0</v>
      </c>
      <c r="L12" s="21">
        <v>0</v>
      </c>
      <c r="M12" s="23">
        <v>7793.83</v>
      </c>
    </row>
    <row r="13" spans="1:15" ht="16.5" thickBot="1" x14ac:dyDescent="0.3">
      <c r="A13" s="1"/>
      <c r="B13" s="1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ht="12" thickBot="1" x14ac:dyDescent="0.25">
      <c r="A14" s="4" t="s">
        <v>603</v>
      </c>
      <c r="B14" s="5"/>
      <c r="C14" s="5"/>
      <c r="D14" s="6"/>
      <c r="E14" s="6"/>
      <c r="F14" s="6"/>
      <c r="G14" s="6"/>
      <c r="H14" s="6"/>
      <c r="I14" s="6"/>
      <c r="J14" s="6"/>
      <c r="K14" s="6"/>
      <c r="L14" s="6"/>
      <c r="M14" s="7"/>
    </row>
    <row r="15" spans="1:15" x14ac:dyDescent="0.2">
      <c r="A15" s="24" t="s">
        <v>598</v>
      </c>
      <c r="B15" s="25" t="s">
        <v>604</v>
      </c>
      <c r="C15" s="25" t="s">
        <v>605</v>
      </c>
      <c r="D15" s="26">
        <v>18075.599999999999</v>
      </c>
      <c r="E15" s="26">
        <v>0</v>
      </c>
      <c r="F15" s="26">
        <v>0</v>
      </c>
      <c r="G15" s="26">
        <v>18075.599999999999</v>
      </c>
      <c r="H15" s="26">
        <v>18075.64</v>
      </c>
      <c r="I15" s="27">
        <f t="shared" ref="I15:I78" si="0">IF(G15=0,"***",100*H15/G15)</f>
        <v>100.0002212927925</v>
      </c>
      <c r="J15" s="26"/>
      <c r="K15" s="26"/>
      <c r="L15" s="26">
        <v>0</v>
      </c>
      <c r="M15" s="28">
        <v>0</v>
      </c>
    </row>
    <row r="16" spans="1:15" x14ac:dyDescent="0.2">
      <c r="A16" s="24" t="s">
        <v>598</v>
      </c>
      <c r="B16" s="25" t="s">
        <v>606</v>
      </c>
      <c r="C16" s="25" t="s">
        <v>607</v>
      </c>
      <c r="D16" s="26">
        <v>28127.86</v>
      </c>
      <c r="E16" s="26">
        <v>0</v>
      </c>
      <c r="F16" s="26">
        <v>0</v>
      </c>
      <c r="G16" s="26">
        <v>27736.7</v>
      </c>
      <c r="H16" s="26">
        <v>26622.12</v>
      </c>
      <c r="I16" s="27">
        <f t="shared" si="0"/>
        <v>95.981569545043214</v>
      </c>
      <c r="J16" s="26"/>
      <c r="K16" s="26"/>
      <c r="L16" s="26">
        <v>0</v>
      </c>
      <c r="M16" s="28">
        <v>391.17</v>
      </c>
    </row>
    <row r="17" spans="1:13" x14ac:dyDescent="0.2">
      <c r="A17" s="24" t="s">
        <v>598</v>
      </c>
      <c r="B17" s="25" t="s">
        <v>608</v>
      </c>
      <c r="C17" s="25" t="s">
        <v>609</v>
      </c>
      <c r="D17" s="26">
        <v>12200.21</v>
      </c>
      <c r="E17" s="26">
        <v>0</v>
      </c>
      <c r="F17" s="26">
        <v>0</v>
      </c>
      <c r="G17" s="26">
        <v>11837.4</v>
      </c>
      <c r="H17" s="26">
        <v>11837.43</v>
      </c>
      <c r="I17" s="27">
        <f t="shared" si="0"/>
        <v>100.00025343403112</v>
      </c>
      <c r="J17" s="26"/>
      <c r="K17" s="26"/>
      <c r="L17" s="26">
        <v>0</v>
      </c>
      <c r="M17" s="28">
        <v>362.81</v>
      </c>
    </row>
    <row r="18" spans="1:13" x14ac:dyDescent="0.2">
      <c r="A18" s="24" t="s">
        <v>598</v>
      </c>
      <c r="B18" s="25" t="s">
        <v>610</v>
      </c>
      <c r="C18" s="25" t="s">
        <v>611</v>
      </c>
      <c r="D18" s="26">
        <v>15215.4</v>
      </c>
      <c r="E18" s="26">
        <v>0</v>
      </c>
      <c r="F18" s="26">
        <v>0</v>
      </c>
      <c r="G18" s="26">
        <v>14814.6</v>
      </c>
      <c r="H18" s="26">
        <v>13887.35</v>
      </c>
      <c r="I18" s="27">
        <f t="shared" si="0"/>
        <v>93.740971744090288</v>
      </c>
      <c r="J18" s="26"/>
      <c r="K18" s="26"/>
      <c r="L18" s="26">
        <v>0</v>
      </c>
      <c r="M18" s="28">
        <v>400.8</v>
      </c>
    </row>
    <row r="19" spans="1:13" x14ac:dyDescent="0.2">
      <c r="A19" s="24" t="s">
        <v>598</v>
      </c>
      <c r="B19" s="25" t="s">
        <v>612</v>
      </c>
      <c r="C19" s="25" t="s">
        <v>613</v>
      </c>
      <c r="D19" s="26">
        <v>215</v>
      </c>
      <c r="E19" s="26">
        <v>0</v>
      </c>
      <c r="F19" s="26">
        <v>0</v>
      </c>
      <c r="G19" s="26">
        <v>215</v>
      </c>
      <c r="H19" s="26">
        <v>0</v>
      </c>
      <c r="I19" s="27">
        <f t="shared" si="0"/>
        <v>0</v>
      </c>
      <c r="J19" s="26"/>
      <c r="K19" s="26"/>
      <c r="L19" s="26">
        <v>0</v>
      </c>
      <c r="M19" s="28">
        <v>0</v>
      </c>
    </row>
    <row r="20" spans="1:13" x14ac:dyDescent="0.2">
      <c r="A20" s="24" t="s">
        <v>598</v>
      </c>
      <c r="B20" s="25" t="s">
        <v>614</v>
      </c>
      <c r="C20" s="25" t="s">
        <v>615</v>
      </c>
      <c r="D20" s="26">
        <v>150</v>
      </c>
      <c r="E20" s="26">
        <v>0</v>
      </c>
      <c r="F20" s="26">
        <v>0</v>
      </c>
      <c r="G20" s="26">
        <v>150</v>
      </c>
      <c r="H20" s="26">
        <v>0</v>
      </c>
      <c r="I20" s="27">
        <f t="shared" si="0"/>
        <v>0</v>
      </c>
      <c r="J20" s="26"/>
      <c r="K20" s="26"/>
      <c r="L20" s="26">
        <v>0</v>
      </c>
      <c r="M20" s="28">
        <v>0</v>
      </c>
    </row>
    <row r="21" spans="1:13" x14ac:dyDescent="0.2">
      <c r="A21" s="24" t="s">
        <v>31</v>
      </c>
      <c r="B21" s="25" t="s">
        <v>616</v>
      </c>
      <c r="C21" s="25" t="s">
        <v>617</v>
      </c>
      <c r="D21" s="26">
        <v>209000</v>
      </c>
      <c r="E21" s="26">
        <v>131544.94</v>
      </c>
      <c r="F21" s="26">
        <v>12000</v>
      </c>
      <c r="G21" s="26">
        <v>37776</v>
      </c>
      <c r="H21" s="26">
        <v>872.25</v>
      </c>
      <c r="I21" s="27">
        <f t="shared" si="0"/>
        <v>2.3090057179161372</v>
      </c>
      <c r="J21" s="26"/>
      <c r="K21" s="26"/>
      <c r="L21" s="26">
        <v>-22227.91</v>
      </c>
      <c r="M21" s="28">
        <v>61906.97</v>
      </c>
    </row>
    <row r="22" spans="1:13" x14ac:dyDescent="0.2">
      <c r="A22" s="24" t="s">
        <v>31</v>
      </c>
      <c r="B22" s="25" t="s">
        <v>618</v>
      </c>
      <c r="C22" s="25" t="s">
        <v>619</v>
      </c>
      <c r="D22" s="26">
        <v>269000</v>
      </c>
      <c r="E22" s="26">
        <v>65.78</v>
      </c>
      <c r="F22" s="26">
        <v>10000</v>
      </c>
      <c r="G22" s="26">
        <v>10000</v>
      </c>
      <c r="H22" s="26">
        <v>207.17</v>
      </c>
      <c r="I22" s="27">
        <f t="shared" si="0"/>
        <v>2.0716999999999999</v>
      </c>
      <c r="J22" s="26"/>
      <c r="K22" s="26"/>
      <c r="L22" s="26">
        <v>0</v>
      </c>
      <c r="M22" s="28">
        <v>258934.22</v>
      </c>
    </row>
    <row r="23" spans="1:13" x14ac:dyDescent="0.2">
      <c r="A23" s="24" t="s">
        <v>31</v>
      </c>
      <c r="B23" s="25" t="s">
        <v>620</v>
      </c>
      <c r="C23" s="25" t="s">
        <v>621</v>
      </c>
      <c r="D23" s="26">
        <v>180000</v>
      </c>
      <c r="E23" s="26">
        <v>2365.9899999999998</v>
      </c>
      <c r="F23" s="26">
        <v>0</v>
      </c>
      <c r="G23" s="26">
        <v>2000</v>
      </c>
      <c r="H23" s="26">
        <v>0</v>
      </c>
      <c r="I23" s="27">
        <f t="shared" si="0"/>
        <v>0</v>
      </c>
      <c r="J23" s="26"/>
      <c r="K23" s="26"/>
      <c r="L23" s="26">
        <v>0</v>
      </c>
      <c r="M23" s="28">
        <v>175634.01</v>
      </c>
    </row>
    <row r="24" spans="1:13" x14ac:dyDescent="0.2">
      <c r="A24" s="24" t="s">
        <v>31</v>
      </c>
      <c r="B24" s="25" t="s">
        <v>622</v>
      </c>
      <c r="C24" s="25" t="s">
        <v>623</v>
      </c>
      <c r="D24" s="26">
        <v>196400</v>
      </c>
      <c r="E24" s="26">
        <v>54</v>
      </c>
      <c r="F24" s="26">
        <v>9700</v>
      </c>
      <c r="G24" s="26">
        <v>7700</v>
      </c>
      <c r="H24" s="26">
        <v>157.30000000000001</v>
      </c>
      <c r="I24" s="27">
        <f t="shared" si="0"/>
        <v>2.0428571428571431</v>
      </c>
      <c r="J24" s="26"/>
      <c r="K24" s="26"/>
      <c r="L24" s="26">
        <v>0</v>
      </c>
      <c r="M24" s="28">
        <v>188646</v>
      </c>
    </row>
    <row r="25" spans="1:13" x14ac:dyDescent="0.2">
      <c r="A25" s="24" t="s">
        <v>31</v>
      </c>
      <c r="B25" s="25" t="s">
        <v>624</v>
      </c>
      <c r="C25" s="25" t="s">
        <v>625</v>
      </c>
      <c r="D25" s="26">
        <v>53000</v>
      </c>
      <c r="E25" s="26">
        <v>169.1</v>
      </c>
      <c r="F25" s="26">
        <v>52600</v>
      </c>
      <c r="G25" s="26">
        <v>52600</v>
      </c>
      <c r="H25" s="26">
        <v>2724.07</v>
      </c>
      <c r="I25" s="27">
        <f t="shared" si="0"/>
        <v>5.1788403041825095</v>
      </c>
      <c r="J25" s="26"/>
      <c r="K25" s="26"/>
      <c r="L25" s="26">
        <v>0</v>
      </c>
      <c r="M25" s="28">
        <v>230.9</v>
      </c>
    </row>
    <row r="26" spans="1:13" x14ac:dyDescent="0.2">
      <c r="A26" s="24" t="s">
        <v>31</v>
      </c>
      <c r="B26" s="25" t="s">
        <v>626</v>
      </c>
      <c r="C26" s="25" t="s">
        <v>627</v>
      </c>
      <c r="D26" s="26">
        <v>150000</v>
      </c>
      <c r="E26" s="26">
        <v>0</v>
      </c>
      <c r="F26" s="26">
        <v>3000</v>
      </c>
      <c r="G26" s="26">
        <v>3000</v>
      </c>
      <c r="H26" s="26">
        <v>0</v>
      </c>
      <c r="I26" s="27">
        <f t="shared" si="0"/>
        <v>0</v>
      </c>
      <c r="J26" s="26"/>
      <c r="K26" s="26"/>
      <c r="L26" s="26">
        <v>0</v>
      </c>
      <c r="M26" s="28">
        <v>147000</v>
      </c>
    </row>
    <row r="27" spans="1:13" x14ac:dyDescent="0.2">
      <c r="A27" s="24" t="s">
        <v>31</v>
      </c>
      <c r="B27" s="25" t="s">
        <v>628</v>
      </c>
      <c r="C27" s="25" t="s">
        <v>629</v>
      </c>
      <c r="D27" s="26">
        <v>45000</v>
      </c>
      <c r="E27" s="26">
        <v>0</v>
      </c>
      <c r="F27" s="26">
        <v>0</v>
      </c>
      <c r="G27" s="26">
        <v>30400</v>
      </c>
      <c r="H27" s="26">
        <v>0</v>
      </c>
      <c r="I27" s="27">
        <f t="shared" si="0"/>
        <v>0</v>
      </c>
      <c r="J27" s="26"/>
      <c r="K27" s="26"/>
      <c r="L27" s="26">
        <v>0</v>
      </c>
      <c r="M27" s="28">
        <v>14600</v>
      </c>
    </row>
    <row r="28" spans="1:13" x14ac:dyDescent="0.2">
      <c r="A28" s="24" t="s">
        <v>31</v>
      </c>
      <c r="B28" s="25" t="s">
        <v>630</v>
      </c>
      <c r="C28" s="25" t="s">
        <v>631</v>
      </c>
      <c r="D28" s="26">
        <v>240000</v>
      </c>
      <c r="E28" s="26">
        <v>0</v>
      </c>
      <c r="F28" s="26">
        <v>0</v>
      </c>
      <c r="G28" s="26">
        <v>1000</v>
      </c>
      <c r="H28" s="26">
        <v>0</v>
      </c>
      <c r="I28" s="27">
        <f t="shared" si="0"/>
        <v>0</v>
      </c>
      <c r="J28" s="26"/>
      <c r="K28" s="26"/>
      <c r="L28" s="26">
        <v>0</v>
      </c>
      <c r="M28" s="28">
        <v>239000</v>
      </c>
    </row>
    <row r="29" spans="1:13" x14ac:dyDescent="0.2">
      <c r="A29" s="24" t="s">
        <v>31</v>
      </c>
      <c r="B29" s="25" t="s">
        <v>632</v>
      </c>
      <c r="C29" s="25" t="s">
        <v>633</v>
      </c>
      <c r="D29" s="26">
        <v>320000</v>
      </c>
      <c r="E29" s="26">
        <v>0</v>
      </c>
      <c r="F29" s="26">
        <v>0</v>
      </c>
      <c r="G29" s="26">
        <v>1000</v>
      </c>
      <c r="H29" s="26">
        <v>0</v>
      </c>
      <c r="I29" s="27">
        <f t="shared" si="0"/>
        <v>0</v>
      </c>
      <c r="J29" s="26"/>
      <c r="K29" s="26"/>
      <c r="L29" s="26">
        <v>0</v>
      </c>
      <c r="M29" s="28">
        <v>319000</v>
      </c>
    </row>
    <row r="30" spans="1:13" x14ac:dyDescent="0.2">
      <c r="A30" s="24" t="s">
        <v>31</v>
      </c>
      <c r="B30" s="25" t="s">
        <v>634</v>
      </c>
      <c r="C30" s="25" t="s">
        <v>635</v>
      </c>
      <c r="D30" s="26">
        <v>80000</v>
      </c>
      <c r="E30" s="26">
        <v>0</v>
      </c>
      <c r="F30" s="26">
        <v>0</v>
      </c>
      <c r="G30" s="26">
        <v>1000</v>
      </c>
      <c r="H30" s="26">
        <v>0</v>
      </c>
      <c r="I30" s="27">
        <f t="shared" si="0"/>
        <v>0</v>
      </c>
      <c r="J30" s="26"/>
      <c r="K30" s="26"/>
      <c r="L30" s="26">
        <v>0</v>
      </c>
      <c r="M30" s="28">
        <v>79000</v>
      </c>
    </row>
    <row r="31" spans="1:13" x14ac:dyDescent="0.2">
      <c r="A31" s="24" t="s">
        <v>63</v>
      </c>
      <c r="B31" s="25" t="s">
        <v>636</v>
      </c>
      <c r="C31" s="25" t="s">
        <v>637</v>
      </c>
      <c r="D31" s="26">
        <v>50056.47</v>
      </c>
      <c r="E31" s="26">
        <v>27828.560000000001</v>
      </c>
      <c r="F31" s="26">
        <v>0</v>
      </c>
      <c r="G31" s="26">
        <v>0</v>
      </c>
      <c r="H31" s="26">
        <v>0</v>
      </c>
      <c r="I31" s="27" t="str">
        <f t="shared" si="0"/>
        <v>***</v>
      </c>
      <c r="J31" s="26"/>
      <c r="K31" s="26"/>
      <c r="L31" s="26">
        <v>22227.91</v>
      </c>
      <c r="M31" s="28">
        <v>0</v>
      </c>
    </row>
    <row r="32" spans="1:13" x14ac:dyDescent="0.2">
      <c r="A32" s="24" t="s">
        <v>638</v>
      </c>
      <c r="B32" s="25" t="s">
        <v>639</v>
      </c>
      <c r="C32" s="25" t="s">
        <v>640</v>
      </c>
      <c r="D32" s="26">
        <v>24852.2</v>
      </c>
      <c r="E32" s="26">
        <v>12630.21</v>
      </c>
      <c r="F32" s="26">
        <v>0</v>
      </c>
      <c r="G32" s="26">
        <v>1130.9000000000001</v>
      </c>
      <c r="H32" s="26">
        <v>0</v>
      </c>
      <c r="I32" s="27">
        <f t="shared" si="0"/>
        <v>0</v>
      </c>
      <c r="J32" s="26"/>
      <c r="K32" s="26"/>
      <c r="L32" s="26">
        <v>0</v>
      </c>
      <c r="M32" s="28">
        <v>11091.09</v>
      </c>
    </row>
    <row r="33" spans="1:13" x14ac:dyDescent="0.2">
      <c r="A33" s="24" t="s">
        <v>638</v>
      </c>
      <c r="B33" s="25" t="s">
        <v>641</v>
      </c>
      <c r="C33" s="25" t="s">
        <v>642</v>
      </c>
      <c r="D33" s="26">
        <v>10630.2</v>
      </c>
      <c r="E33" s="26">
        <v>7543.59</v>
      </c>
      <c r="F33" s="26">
        <v>0</v>
      </c>
      <c r="G33" s="26">
        <v>1717.5</v>
      </c>
      <c r="H33" s="26">
        <v>1276.77</v>
      </c>
      <c r="I33" s="27">
        <f t="shared" si="0"/>
        <v>74.338864628820957</v>
      </c>
      <c r="J33" s="26"/>
      <c r="K33" s="26"/>
      <c r="L33" s="26">
        <v>0</v>
      </c>
      <c r="M33" s="28">
        <v>1369.12</v>
      </c>
    </row>
    <row r="34" spans="1:13" x14ac:dyDescent="0.2">
      <c r="A34" s="24" t="s">
        <v>638</v>
      </c>
      <c r="B34" s="25" t="s">
        <v>643</v>
      </c>
      <c r="C34" s="25" t="s">
        <v>644</v>
      </c>
      <c r="D34" s="26">
        <v>7022</v>
      </c>
      <c r="E34" s="26">
        <v>2464.5</v>
      </c>
      <c r="F34" s="26">
        <v>0</v>
      </c>
      <c r="G34" s="26">
        <v>4557</v>
      </c>
      <c r="H34" s="26">
        <v>0</v>
      </c>
      <c r="I34" s="27">
        <f t="shared" si="0"/>
        <v>0</v>
      </c>
      <c r="J34" s="26"/>
      <c r="K34" s="26"/>
      <c r="L34" s="26">
        <v>0</v>
      </c>
      <c r="M34" s="28">
        <v>0.5</v>
      </c>
    </row>
    <row r="35" spans="1:13" x14ac:dyDescent="0.2">
      <c r="A35" s="24" t="s">
        <v>638</v>
      </c>
      <c r="B35" s="25" t="s">
        <v>645</v>
      </c>
      <c r="C35" s="25" t="s">
        <v>646</v>
      </c>
      <c r="D35" s="26">
        <v>18125.900000000001</v>
      </c>
      <c r="E35" s="26">
        <v>0</v>
      </c>
      <c r="F35" s="26">
        <v>18000</v>
      </c>
      <c r="G35" s="26">
        <v>18125.900000000001</v>
      </c>
      <c r="H35" s="26">
        <v>112.29</v>
      </c>
      <c r="I35" s="27">
        <f t="shared" si="0"/>
        <v>0.61950027308988787</v>
      </c>
      <c r="J35" s="26"/>
      <c r="K35" s="26"/>
      <c r="L35" s="26">
        <v>0</v>
      </c>
      <c r="M35" s="28">
        <v>0</v>
      </c>
    </row>
    <row r="36" spans="1:13" x14ac:dyDescent="0.2">
      <c r="A36" s="24" t="s">
        <v>638</v>
      </c>
      <c r="B36" s="25" t="s">
        <v>647</v>
      </c>
      <c r="C36" s="25" t="s">
        <v>648</v>
      </c>
      <c r="D36" s="26">
        <v>21933.3</v>
      </c>
      <c r="E36" s="26">
        <v>25.88</v>
      </c>
      <c r="F36" s="26">
        <v>0</v>
      </c>
      <c r="G36" s="26">
        <v>11907.4</v>
      </c>
      <c r="H36" s="26">
        <v>11.7</v>
      </c>
      <c r="I36" s="27">
        <f t="shared" si="0"/>
        <v>9.825822597712347E-2</v>
      </c>
      <c r="J36" s="26"/>
      <c r="K36" s="26"/>
      <c r="L36" s="26">
        <v>0</v>
      </c>
      <c r="M36" s="28">
        <v>10000.02</v>
      </c>
    </row>
    <row r="37" spans="1:13" x14ac:dyDescent="0.2">
      <c r="A37" s="24" t="s">
        <v>638</v>
      </c>
      <c r="B37" s="25" t="s">
        <v>649</v>
      </c>
      <c r="C37" s="25" t="s">
        <v>650</v>
      </c>
      <c r="D37" s="26">
        <v>17078.400000000001</v>
      </c>
      <c r="E37" s="26">
        <v>78.400000000000006</v>
      </c>
      <c r="F37" s="26">
        <v>17000</v>
      </c>
      <c r="G37" s="26">
        <v>17000</v>
      </c>
      <c r="H37" s="26">
        <v>208</v>
      </c>
      <c r="I37" s="27">
        <f t="shared" si="0"/>
        <v>1.223529411764706</v>
      </c>
      <c r="J37" s="26"/>
      <c r="K37" s="26"/>
      <c r="L37" s="26">
        <v>0</v>
      </c>
      <c r="M37" s="28">
        <v>0</v>
      </c>
    </row>
    <row r="38" spans="1:13" x14ac:dyDescent="0.2">
      <c r="A38" s="24" t="s">
        <v>638</v>
      </c>
      <c r="B38" s="25" t="s">
        <v>651</v>
      </c>
      <c r="C38" s="25" t="s">
        <v>652</v>
      </c>
      <c r="D38" s="26">
        <v>265216.8</v>
      </c>
      <c r="E38" s="26">
        <v>0</v>
      </c>
      <c r="F38" s="26">
        <v>100000</v>
      </c>
      <c r="G38" s="26">
        <v>5757</v>
      </c>
      <c r="H38" s="26">
        <v>0</v>
      </c>
      <c r="I38" s="27">
        <f t="shared" si="0"/>
        <v>0</v>
      </c>
      <c r="J38" s="26"/>
      <c r="K38" s="26"/>
      <c r="L38" s="26">
        <v>0</v>
      </c>
      <c r="M38" s="28">
        <v>259459.8</v>
      </c>
    </row>
    <row r="39" spans="1:13" x14ac:dyDescent="0.2">
      <c r="A39" s="24" t="s">
        <v>638</v>
      </c>
      <c r="B39" s="25" t="s">
        <v>653</v>
      </c>
      <c r="C39" s="25" t="s">
        <v>654</v>
      </c>
      <c r="D39" s="26">
        <v>13137</v>
      </c>
      <c r="E39" s="26">
        <v>1059</v>
      </c>
      <c r="F39" s="26">
        <v>12000</v>
      </c>
      <c r="G39" s="26">
        <v>78</v>
      </c>
      <c r="H39" s="26">
        <v>0</v>
      </c>
      <c r="I39" s="27">
        <f t="shared" si="0"/>
        <v>0</v>
      </c>
      <c r="J39" s="26"/>
      <c r="K39" s="26"/>
      <c r="L39" s="26">
        <v>0</v>
      </c>
      <c r="M39" s="28">
        <v>12000</v>
      </c>
    </row>
    <row r="40" spans="1:13" x14ac:dyDescent="0.2">
      <c r="A40" s="24" t="s">
        <v>638</v>
      </c>
      <c r="B40" s="25" t="s">
        <v>655</v>
      </c>
      <c r="C40" s="25" t="s">
        <v>656</v>
      </c>
      <c r="D40" s="26">
        <v>16679.400000000001</v>
      </c>
      <c r="E40" s="26">
        <v>107.1</v>
      </c>
      <c r="F40" s="26">
        <v>0</v>
      </c>
      <c r="G40" s="26">
        <v>16572.3</v>
      </c>
      <c r="H40" s="26">
        <v>16572.22</v>
      </c>
      <c r="I40" s="27">
        <f t="shared" si="0"/>
        <v>99.999517266764428</v>
      </c>
      <c r="J40" s="26"/>
      <c r="K40" s="26"/>
      <c r="L40" s="26">
        <v>0</v>
      </c>
      <c r="M40" s="28">
        <v>0</v>
      </c>
    </row>
    <row r="41" spans="1:13" x14ac:dyDescent="0.2">
      <c r="A41" s="24" t="s">
        <v>638</v>
      </c>
      <c r="B41" s="25" t="s">
        <v>657</v>
      </c>
      <c r="C41" s="25" t="s">
        <v>658</v>
      </c>
      <c r="D41" s="26">
        <v>20069</v>
      </c>
      <c r="E41" s="26">
        <v>58.62</v>
      </c>
      <c r="F41" s="26">
        <v>0</v>
      </c>
      <c r="G41" s="26">
        <v>20010.400000000001</v>
      </c>
      <c r="H41" s="26">
        <v>0</v>
      </c>
      <c r="I41" s="27">
        <f t="shared" si="0"/>
        <v>0</v>
      </c>
      <c r="J41" s="26"/>
      <c r="K41" s="26"/>
      <c r="L41" s="26">
        <v>0</v>
      </c>
      <c r="M41" s="28">
        <v>-0.02</v>
      </c>
    </row>
    <row r="42" spans="1:13" x14ac:dyDescent="0.2">
      <c r="A42" s="24" t="s">
        <v>638</v>
      </c>
      <c r="B42" s="25" t="s">
        <v>659</v>
      </c>
      <c r="C42" s="25" t="s">
        <v>660</v>
      </c>
      <c r="D42" s="26">
        <v>48</v>
      </c>
      <c r="E42" s="26">
        <v>40.29</v>
      </c>
      <c r="F42" s="26">
        <v>0</v>
      </c>
      <c r="G42" s="26">
        <v>7.7</v>
      </c>
      <c r="H42" s="26">
        <v>0</v>
      </c>
      <c r="I42" s="27">
        <f t="shared" si="0"/>
        <v>0</v>
      </c>
      <c r="J42" s="26"/>
      <c r="K42" s="26"/>
      <c r="L42" s="26">
        <v>0</v>
      </c>
      <c r="M42" s="28">
        <v>0.01</v>
      </c>
    </row>
    <row r="43" spans="1:13" x14ac:dyDescent="0.2">
      <c r="A43" s="24" t="s">
        <v>638</v>
      </c>
      <c r="B43" s="25" t="s">
        <v>661</v>
      </c>
      <c r="C43" s="25" t="s">
        <v>662</v>
      </c>
      <c r="D43" s="26">
        <v>2883.5</v>
      </c>
      <c r="E43" s="26">
        <v>132.68</v>
      </c>
      <c r="F43" s="26">
        <v>0</v>
      </c>
      <c r="G43" s="26">
        <v>2750.8</v>
      </c>
      <c r="H43" s="26">
        <v>17.760000000000002</v>
      </c>
      <c r="I43" s="27">
        <f t="shared" si="0"/>
        <v>0.64563036207648683</v>
      </c>
      <c r="J43" s="26"/>
      <c r="K43" s="26"/>
      <c r="L43" s="26">
        <v>0</v>
      </c>
      <c r="M43" s="28">
        <v>0.02</v>
      </c>
    </row>
    <row r="44" spans="1:13" x14ac:dyDescent="0.2">
      <c r="A44" s="24" t="s">
        <v>638</v>
      </c>
      <c r="B44" s="25" t="s">
        <v>663</v>
      </c>
      <c r="C44" s="25" t="s">
        <v>664</v>
      </c>
      <c r="D44" s="26">
        <v>10184.9</v>
      </c>
      <c r="E44" s="26">
        <v>113.26</v>
      </c>
      <c r="F44" s="26">
        <v>9911.5</v>
      </c>
      <c r="G44" s="26">
        <v>10071.6</v>
      </c>
      <c r="H44" s="26">
        <v>9971.34</v>
      </c>
      <c r="I44" s="27">
        <f t="shared" si="0"/>
        <v>99.004527582509226</v>
      </c>
      <c r="J44" s="26"/>
      <c r="K44" s="26"/>
      <c r="L44" s="26">
        <v>0</v>
      </c>
      <c r="M44" s="28">
        <v>0.05</v>
      </c>
    </row>
    <row r="45" spans="1:13" x14ac:dyDescent="0.2">
      <c r="A45" s="24" t="s">
        <v>638</v>
      </c>
      <c r="B45" s="25" t="s">
        <v>665</v>
      </c>
      <c r="C45" s="25" t="s">
        <v>666</v>
      </c>
      <c r="D45" s="26">
        <v>23048</v>
      </c>
      <c r="E45" s="26">
        <v>148.80000000000001</v>
      </c>
      <c r="F45" s="26">
        <v>22800</v>
      </c>
      <c r="G45" s="26">
        <v>2348.1999999999998</v>
      </c>
      <c r="H45" s="26">
        <v>62</v>
      </c>
      <c r="I45" s="27">
        <f t="shared" si="0"/>
        <v>2.640320245294268</v>
      </c>
      <c r="J45" s="26"/>
      <c r="K45" s="26"/>
      <c r="L45" s="26">
        <v>0</v>
      </c>
      <c r="M45" s="28">
        <v>20551</v>
      </c>
    </row>
    <row r="46" spans="1:13" x14ac:dyDescent="0.2">
      <c r="A46" s="24" t="s">
        <v>638</v>
      </c>
      <c r="B46" s="25" t="s">
        <v>667</v>
      </c>
      <c r="C46" s="25" t="s">
        <v>668</v>
      </c>
      <c r="D46" s="26">
        <v>443</v>
      </c>
      <c r="E46" s="26">
        <v>265.8</v>
      </c>
      <c r="F46" s="26">
        <v>0</v>
      </c>
      <c r="G46" s="26">
        <v>177.2</v>
      </c>
      <c r="H46" s="26">
        <v>0</v>
      </c>
      <c r="I46" s="27">
        <f t="shared" si="0"/>
        <v>0</v>
      </c>
      <c r="J46" s="26"/>
      <c r="K46" s="26"/>
      <c r="L46" s="26">
        <v>0</v>
      </c>
      <c r="M46" s="28">
        <v>0</v>
      </c>
    </row>
    <row r="47" spans="1:13" x14ac:dyDescent="0.2">
      <c r="A47" s="24" t="s">
        <v>638</v>
      </c>
      <c r="B47" s="25" t="s">
        <v>669</v>
      </c>
      <c r="C47" s="25" t="s">
        <v>670</v>
      </c>
      <c r="D47" s="26">
        <v>19763.2</v>
      </c>
      <c r="E47" s="26">
        <v>9888.2999999999993</v>
      </c>
      <c r="F47" s="26">
        <v>0</v>
      </c>
      <c r="G47" s="26">
        <v>9872.9</v>
      </c>
      <c r="H47" s="26">
        <v>3676.88</v>
      </c>
      <c r="I47" s="27">
        <f t="shared" si="0"/>
        <v>37.242147697231815</v>
      </c>
      <c r="J47" s="26"/>
      <c r="K47" s="26"/>
      <c r="L47" s="26">
        <v>0</v>
      </c>
      <c r="M47" s="28">
        <v>2</v>
      </c>
    </row>
    <row r="48" spans="1:13" x14ac:dyDescent="0.2">
      <c r="A48" s="24" t="s">
        <v>638</v>
      </c>
      <c r="B48" s="25" t="s">
        <v>671</v>
      </c>
      <c r="C48" s="25" t="s">
        <v>672</v>
      </c>
      <c r="D48" s="26">
        <v>7106.7</v>
      </c>
      <c r="E48" s="26">
        <v>144.26</v>
      </c>
      <c r="F48" s="26">
        <v>96.2</v>
      </c>
      <c r="G48" s="26">
        <v>6962.4</v>
      </c>
      <c r="H48" s="26">
        <v>5794.44</v>
      </c>
      <c r="I48" s="27">
        <f t="shared" si="0"/>
        <v>83.224750086177181</v>
      </c>
      <c r="J48" s="26"/>
      <c r="K48" s="26"/>
      <c r="L48" s="26">
        <v>0</v>
      </c>
      <c r="M48" s="28">
        <v>0.04</v>
      </c>
    </row>
    <row r="49" spans="1:13" x14ac:dyDescent="0.2">
      <c r="A49" s="24" t="s">
        <v>638</v>
      </c>
      <c r="B49" s="25" t="s">
        <v>673</v>
      </c>
      <c r="C49" s="25" t="s">
        <v>674</v>
      </c>
      <c r="D49" s="26">
        <v>5082.1000000000004</v>
      </c>
      <c r="E49" s="26">
        <v>46.46</v>
      </c>
      <c r="F49" s="26">
        <v>0</v>
      </c>
      <c r="G49" s="26">
        <v>5035.6000000000004</v>
      </c>
      <c r="H49" s="26">
        <v>5035.46</v>
      </c>
      <c r="I49" s="27">
        <f t="shared" si="0"/>
        <v>99.997219795059166</v>
      </c>
      <c r="J49" s="26"/>
      <c r="K49" s="26"/>
      <c r="L49" s="26">
        <v>0</v>
      </c>
      <c r="M49" s="28">
        <v>0.04</v>
      </c>
    </row>
    <row r="50" spans="1:13" x14ac:dyDescent="0.2">
      <c r="A50" s="24" t="s">
        <v>638</v>
      </c>
      <c r="B50" s="25" t="s">
        <v>675</v>
      </c>
      <c r="C50" s="25" t="s">
        <v>676</v>
      </c>
      <c r="D50" s="26">
        <v>180</v>
      </c>
      <c r="E50" s="26">
        <v>179.98</v>
      </c>
      <c r="F50" s="26">
        <v>0</v>
      </c>
      <c r="G50" s="26">
        <v>0.1</v>
      </c>
      <c r="H50" s="26">
        <v>0</v>
      </c>
      <c r="I50" s="27">
        <f t="shared" si="0"/>
        <v>0</v>
      </c>
      <c r="J50" s="26"/>
      <c r="K50" s="26"/>
      <c r="L50" s="26">
        <v>0</v>
      </c>
      <c r="M50" s="28">
        <v>-7.0000000000000007E-2</v>
      </c>
    </row>
    <row r="51" spans="1:13" x14ac:dyDescent="0.2">
      <c r="A51" s="24" t="s">
        <v>638</v>
      </c>
      <c r="B51" s="25" t="s">
        <v>677</v>
      </c>
      <c r="C51" s="25" t="s">
        <v>678</v>
      </c>
      <c r="D51" s="26">
        <v>17105.3</v>
      </c>
      <c r="E51" s="26">
        <v>105.27</v>
      </c>
      <c r="F51" s="26">
        <v>15000</v>
      </c>
      <c r="G51" s="26">
        <v>0</v>
      </c>
      <c r="H51" s="26">
        <v>0</v>
      </c>
      <c r="I51" s="27" t="str">
        <f t="shared" si="0"/>
        <v>***</v>
      </c>
      <c r="J51" s="26"/>
      <c r="K51" s="26"/>
      <c r="L51" s="26">
        <v>0</v>
      </c>
      <c r="M51" s="28">
        <v>17000.03</v>
      </c>
    </row>
    <row r="52" spans="1:13" x14ac:dyDescent="0.2">
      <c r="A52" s="24" t="s">
        <v>638</v>
      </c>
      <c r="B52" s="25" t="s">
        <v>679</v>
      </c>
      <c r="C52" s="25" t="s">
        <v>680</v>
      </c>
      <c r="D52" s="26">
        <v>18647</v>
      </c>
      <c r="E52" s="26">
        <v>2482.0500000000002</v>
      </c>
      <c r="F52" s="26">
        <v>10000</v>
      </c>
      <c r="G52" s="26">
        <v>16152.7</v>
      </c>
      <c r="H52" s="26">
        <v>16152.52</v>
      </c>
      <c r="I52" s="27">
        <f t="shared" si="0"/>
        <v>99.998885635218869</v>
      </c>
      <c r="J52" s="26"/>
      <c r="K52" s="26"/>
      <c r="L52" s="26">
        <v>0</v>
      </c>
      <c r="M52" s="28">
        <v>12.26</v>
      </c>
    </row>
    <row r="53" spans="1:13" x14ac:dyDescent="0.2">
      <c r="A53" s="24" t="s">
        <v>638</v>
      </c>
      <c r="B53" s="25" t="s">
        <v>681</v>
      </c>
      <c r="C53" s="25" t="s">
        <v>682</v>
      </c>
      <c r="D53" s="26">
        <v>14752.3</v>
      </c>
      <c r="E53" s="26">
        <v>50.22</v>
      </c>
      <c r="F53" s="26">
        <v>17800</v>
      </c>
      <c r="G53" s="26">
        <v>14702</v>
      </c>
      <c r="H53" s="26">
        <v>11128.69</v>
      </c>
      <c r="I53" s="27">
        <f t="shared" si="0"/>
        <v>75.695075499931988</v>
      </c>
      <c r="J53" s="26"/>
      <c r="K53" s="26"/>
      <c r="L53" s="26">
        <v>0</v>
      </c>
      <c r="M53" s="28">
        <v>0.09</v>
      </c>
    </row>
    <row r="54" spans="1:13" x14ac:dyDescent="0.2">
      <c r="A54" s="24" t="s">
        <v>638</v>
      </c>
      <c r="B54" s="25" t="s">
        <v>683</v>
      </c>
      <c r="C54" s="25" t="s">
        <v>684</v>
      </c>
      <c r="D54" s="26">
        <v>12821.2</v>
      </c>
      <c r="E54" s="26">
        <v>0</v>
      </c>
      <c r="F54" s="26">
        <v>6000</v>
      </c>
      <c r="G54" s="26">
        <v>12821.2</v>
      </c>
      <c r="H54" s="26">
        <v>9707.19</v>
      </c>
      <c r="I54" s="27">
        <f t="shared" si="0"/>
        <v>75.712023835522416</v>
      </c>
      <c r="J54" s="26"/>
      <c r="K54" s="26"/>
      <c r="L54" s="26">
        <v>0</v>
      </c>
      <c r="M54" s="28">
        <v>0</v>
      </c>
    </row>
    <row r="55" spans="1:13" x14ac:dyDescent="0.2">
      <c r="A55" s="24" t="s">
        <v>638</v>
      </c>
      <c r="B55" s="25" t="s">
        <v>685</v>
      </c>
      <c r="C55" s="25" t="s">
        <v>686</v>
      </c>
      <c r="D55" s="26">
        <v>34659.800000000003</v>
      </c>
      <c r="E55" s="26">
        <v>159.72</v>
      </c>
      <c r="F55" s="26">
        <v>34500</v>
      </c>
      <c r="G55" s="26">
        <v>0</v>
      </c>
      <c r="H55" s="26">
        <v>0</v>
      </c>
      <c r="I55" s="27" t="str">
        <f t="shared" si="0"/>
        <v>***</v>
      </c>
      <c r="J55" s="26"/>
      <c r="K55" s="26"/>
      <c r="L55" s="26">
        <v>0</v>
      </c>
      <c r="M55" s="28">
        <v>34500.080000000002</v>
      </c>
    </row>
    <row r="56" spans="1:13" x14ac:dyDescent="0.2">
      <c r="A56" s="24" t="s">
        <v>638</v>
      </c>
      <c r="B56" s="25" t="s">
        <v>687</v>
      </c>
      <c r="C56" s="25" t="s">
        <v>688</v>
      </c>
      <c r="D56" s="26">
        <v>320.10000000000002</v>
      </c>
      <c r="E56" s="26">
        <v>0</v>
      </c>
      <c r="F56" s="26">
        <v>0</v>
      </c>
      <c r="G56" s="26">
        <v>320.10000000000002</v>
      </c>
      <c r="H56" s="26">
        <v>210.54</v>
      </c>
      <c r="I56" s="27">
        <f t="shared" si="0"/>
        <v>65.773195876288653</v>
      </c>
      <c r="J56" s="26"/>
      <c r="K56" s="26"/>
      <c r="L56" s="26">
        <v>0</v>
      </c>
      <c r="M56" s="28">
        <v>0</v>
      </c>
    </row>
    <row r="57" spans="1:13" x14ac:dyDescent="0.2">
      <c r="A57" s="24" t="s">
        <v>638</v>
      </c>
      <c r="B57" s="25" t="s">
        <v>689</v>
      </c>
      <c r="C57" s="25" t="s">
        <v>690</v>
      </c>
      <c r="D57" s="26">
        <v>2995.4</v>
      </c>
      <c r="E57" s="26">
        <v>2586.88</v>
      </c>
      <c r="F57" s="26">
        <v>0</v>
      </c>
      <c r="G57" s="26">
        <v>408.6</v>
      </c>
      <c r="H57" s="26">
        <v>408.36</v>
      </c>
      <c r="I57" s="27">
        <f t="shared" si="0"/>
        <v>99.941262848751833</v>
      </c>
      <c r="J57" s="26"/>
      <c r="K57" s="26"/>
      <c r="L57" s="26">
        <v>0</v>
      </c>
      <c r="M57" s="28">
        <v>-0.08</v>
      </c>
    </row>
    <row r="58" spans="1:13" x14ac:dyDescent="0.2">
      <c r="A58" s="24" t="s">
        <v>638</v>
      </c>
      <c r="B58" s="25" t="s">
        <v>691</v>
      </c>
      <c r="C58" s="25" t="s">
        <v>692</v>
      </c>
      <c r="D58" s="26">
        <v>7570.3</v>
      </c>
      <c r="E58" s="26">
        <v>430.24</v>
      </c>
      <c r="F58" s="26">
        <v>0</v>
      </c>
      <c r="G58" s="26">
        <v>7140.1</v>
      </c>
      <c r="H58" s="26">
        <v>6989.84</v>
      </c>
      <c r="I58" s="27">
        <f t="shared" si="0"/>
        <v>97.89554768140502</v>
      </c>
      <c r="J58" s="26"/>
      <c r="K58" s="26"/>
      <c r="L58" s="26">
        <v>0</v>
      </c>
      <c r="M58" s="28">
        <v>-0.04</v>
      </c>
    </row>
    <row r="59" spans="1:13" x14ac:dyDescent="0.2">
      <c r="A59" s="24" t="s">
        <v>638</v>
      </c>
      <c r="B59" s="25" t="s">
        <v>693</v>
      </c>
      <c r="C59" s="25" t="s">
        <v>694</v>
      </c>
      <c r="D59" s="26">
        <v>5358.1</v>
      </c>
      <c r="E59" s="26">
        <v>0</v>
      </c>
      <c r="F59" s="26">
        <v>0</v>
      </c>
      <c r="G59" s="26">
        <v>5358.1</v>
      </c>
      <c r="H59" s="26">
        <v>630.54999999999995</v>
      </c>
      <c r="I59" s="27">
        <f t="shared" si="0"/>
        <v>11.768164088016272</v>
      </c>
      <c r="J59" s="26"/>
      <c r="K59" s="26"/>
      <c r="L59" s="26">
        <v>0</v>
      </c>
      <c r="M59" s="28">
        <v>0</v>
      </c>
    </row>
    <row r="60" spans="1:13" x14ac:dyDescent="0.2">
      <c r="A60" s="24" t="s">
        <v>638</v>
      </c>
      <c r="B60" s="25" t="s">
        <v>695</v>
      </c>
      <c r="C60" s="25" t="s">
        <v>696</v>
      </c>
      <c r="D60" s="26">
        <v>12125.6</v>
      </c>
      <c r="E60" s="26">
        <v>0</v>
      </c>
      <c r="F60" s="26">
        <v>0</v>
      </c>
      <c r="G60" s="26">
        <v>12125.6</v>
      </c>
      <c r="H60" s="26">
        <v>12125.33</v>
      </c>
      <c r="I60" s="27">
        <f t="shared" si="0"/>
        <v>99.997773306063209</v>
      </c>
      <c r="J60" s="26"/>
      <c r="K60" s="26"/>
      <c r="L60" s="26">
        <v>0</v>
      </c>
      <c r="M60" s="28">
        <v>0</v>
      </c>
    </row>
    <row r="61" spans="1:13" x14ac:dyDescent="0.2">
      <c r="A61" s="24" t="s">
        <v>638</v>
      </c>
      <c r="B61" s="25" t="s">
        <v>697</v>
      </c>
      <c r="C61" s="25" t="s">
        <v>698</v>
      </c>
      <c r="D61" s="26">
        <v>81.099999999999994</v>
      </c>
      <c r="E61" s="26">
        <v>0</v>
      </c>
      <c r="F61" s="26">
        <v>36500</v>
      </c>
      <c r="G61" s="26">
        <v>81.099999999999994</v>
      </c>
      <c r="H61" s="26">
        <v>0</v>
      </c>
      <c r="I61" s="27">
        <f t="shared" si="0"/>
        <v>0</v>
      </c>
      <c r="J61" s="26"/>
      <c r="K61" s="26"/>
      <c r="L61" s="26">
        <v>0</v>
      </c>
      <c r="M61" s="28">
        <v>0</v>
      </c>
    </row>
    <row r="62" spans="1:13" x14ac:dyDescent="0.2">
      <c r="A62" s="24" t="s">
        <v>638</v>
      </c>
      <c r="B62" s="25" t="s">
        <v>699</v>
      </c>
      <c r="C62" s="25" t="s">
        <v>700</v>
      </c>
      <c r="D62" s="26">
        <v>20200</v>
      </c>
      <c r="E62" s="26">
        <v>0</v>
      </c>
      <c r="F62" s="26">
        <v>20200</v>
      </c>
      <c r="G62" s="26">
        <v>20200</v>
      </c>
      <c r="H62" s="26">
        <v>1849.57</v>
      </c>
      <c r="I62" s="27">
        <f t="shared" si="0"/>
        <v>9.1562871287128704</v>
      </c>
      <c r="J62" s="26"/>
      <c r="K62" s="26"/>
      <c r="L62" s="26">
        <v>0</v>
      </c>
      <c r="M62" s="28">
        <v>0</v>
      </c>
    </row>
    <row r="63" spans="1:13" x14ac:dyDescent="0.2">
      <c r="A63" s="24" t="s">
        <v>638</v>
      </c>
      <c r="B63" s="25" t="s">
        <v>701</v>
      </c>
      <c r="C63" s="25" t="s">
        <v>702</v>
      </c>
      <c r="D63" s="26">
        <v>36378.800000000003</v>
      </c>
      <c r="E63" s="26">
        <v>0</v>
      </c>
      <c r="F63" s="26">
        <v>25000</v>
      </c>
      <c r="G63" s="26">
        <v>378.8</v>
      </c>
      <c r="H63" s="26">
        <v>0</v>
      </c>
      <c r="I63" s="27">
        <f t="shared" si="0"/>
        <v>0</v>
      </c>
      <c r="J63" s="26"/>
      <c r="K63" s="26"/>
      <c r="L63" s="26">
        <v>0</v>
      </c>
      <c r="M63" s="28">
        <v>36000</v>
      </c>
    </row>
    <row r="64" spans="1:13" x14ac:dyDescent="0.2">
      <c r="A64" s="24" t="s">
        <v>638</v>
      </c>
      <c r="B64" s="25" t="s">
        <v>703</v>
      </c>
      <c r="C64" s="25" t="s">
        <v>704</v>
      </c>
      <c r="D64" s="26">
        <v>12900</v>
      </c>
      <c r="E64" s="26">
        <v>0</v>
      </c>
      <c r="F64" s="26">
        <v>12900</v>
      </c>
      <c r="G64" s="26">
        <v>12900</v>
      </c>
      <c r="H64" s="26">
        <v>3733.27</v>
      </c>
      <c r="I64" s="27">
        <f t="shared" si="0"/>
        <v>28.940077519379845</v>
      </c>
      <c r="J64" s="26"/>
      <c r="K64" s="26"/>
      <c r="L64" s="26">
        <v>0</v>
      </c>
      <c r="M64" s="28">
        <v>0</v>
      </c>
    </row>
    <row r="65" spans="1:13" x14ac:dyDescent="0.2">
      <c r="A65" s="24" t="s">
        <v>638</v>
      </c>
      <c r="B65" s="25" t="s">
        <v>705</v>
      </c>
      <c r="C65" s="25" t="s">
        <v>706</v>
      </c>
      <c r="D65" s="26">
        <v>4494.7</v>
      </c>
      <c r="E65" s="26">
        <v>0</v>
      </c>
      <c r="F65" s="26">
        <v>0</v>
      </c>
      <c r="G65" s="26">
        <v>4494.7</v>
      </c>
      <c r="H65" s="26">
        <v>3335.27</v>
      </c>
      <c r="I65" s="27">
        <f t="shared" si="0"/>
        <v>74.204507531092176</v>
      </c>
      <c r="J65" s="26"/>
      <c r="K65" s="26"/>
      <c r="L65" s="26">
        <v>0</v>
      </c>
      <c r="M65" s="28">
        <v>0</v>
      </c>
    </row>
    <row r="66" spans="1:13" x14ac:dyDescent="0.2">
      <c r="A66" s="24" t="s">
        <v>638</v>
      </c>
      <c r="B66" s="25" t="s">
        <v>707</v>
      </c>
      <c r="C66" s="25" t="s">
        <v>708</v>
      </c>
      <c r="D66" s="26">
        <v>6232.7</v>
      </c>
      <c r="E66" s="26">
        <v>0</v>
      </c>
      <c r="F66" s="26">
        <v>0</v>
      </c>
      <c r="G66" s="26">
        <v>6232.7</v>
      </c>
      <c r="H66" s="26">
        <v>186.82</v>
      </c>
      <c r="I66" s="27">
        <f t="shared" si="0"/>
        <v>2.9974168498403584</v>
      </c>
      <c r="J66" s="26"/>
      <c r="K66" s="26"/>
      <c r="L66" s="26">
        <v>0</v>
      </c>
      <c r="M66" s="28">
        <v>0</v>
      </c>
    </row>
    <row r="67" spans="1:13" x14ac:dyDescent="0.2">
      <c r="A67" s="24" t="s">
        <v>638</v>
      </c>
      <c r="B67" s="25" t="s">
        <v>709</v>
      </c>
      <c r="C67" s="25" t="s">
        <v>710</v>
      </c>
      <c r="D67" s="26">
        <v>8740.7000000000007</v>
      </c>
      <c r="E67" s="26">
        <v>0</v>
      </c>
      <c r="F67" s="26">
        <v>0</v>
      </c>
      <c r="G67" s="26">
        <v>8740.7000000000007</v>
      </c>
      <c r="H67" s="26">
        <v>9.44</v>
      </c>
      <c r="I67" s="27">
        <f t="shared" si="0"/>
        <v>0.10800050339217682</v>
      </c>
      <c r="J67" s="26"/>
      <c r="K67" s="26"/>
      <c r="L67" s="26">
        <v>0</v>
      </c>
      <c r="M67" s="28">
        <v>0</v>
      </c>
    </row>
    <row r="68" spans="1:13" x14ac:dyDescent="0.2">
      <c r="A68" s="24" t="s">
        <v>638</v>
      </c>
      <c r="B68" s="25" t="s">
        <v>711</v>
      </c>
      <c r="C68" s="25" t="s">
        <v>712</v>
      </c>
      <c r="D68" s="26">
        <v>20420.900000000001</v>
      </c>
      <c r="E68" s="26">
        <v>0</v>
      </c>
      <c r="F68" s="26">
        <v>0</v>
      </c>
      <c r="G68" s="26">
        <v>420.9</v>
      </c>
      <c r="H68" s="26">
        <v>0</v>
      </c>
      <c r="I68" s="27">
        <f t="shared" si="0"/>
        <v>0</v>
      </c>
      <c r="J68" s="26"/>
      <c r="K68" s="26"/>
      <c r="L68" s="26">
        <v>0</v>
      </c>
      <c r="M68" s="28">
        <v>20000</v>
      </c>
    </row>
    <row r="69" spans="1:13" x14ac:dyDescent="0.2">
      <c r="A69" s="24" t="s">
        <v>638</v>
      </c>
      <c r="B69" s="25" t="s">
        <v>713</v>
      </c>
      <c r="C69" s="25" t="s">
        <v>714</v>
      </c>
      <c r="D69" s="26">
        <v>6821.8</v>
      </c>
      <c r="E69" s="26">
        <v>0</v>
      </c>
      <c r="F69" s="26">
        <v>0</v>
      </c>
      <c r="G69" s="26">
        <v>221.8</v>
      </c>
      <c r="H69" s="26">
        <v>0</v>
      </c>
      <c r="I69" s="27">
        <f t="shared" si="0"/>
        <v>0</v>
      </c>
      <c r="J69" s="26"/>
      <c r="K69" s="26"/>
      <c r="L69" s="26">
        <v>0</v>
      </c>
      <c r="M69" s="28">
        <v>6600</v>
      </c>
    </row>
    <row r="70" spans="1:13" x14ac:dyDescent="0.2">
      <c r="A70" s="24" t="s">
        <v>638</v>
      </c>
      <c r="B70" s="25" t="s">
        <v>715</v>
      </c>
      <c r="C70" s="25" t="s">
        <v>716</v>
      </c>
      <c r="D70" s="26">
        <v>3000</v>
      </c>
      <c r="E70" s="26">
        <v>0</v>
      </c>
      <c r="F70" s="26">
        <v>0</v>
      </c>
      <c r="G70" s="26">
        <v>3000</v>
      </c>
      <c r="H70" s="26">
        <v>0</v>
      </c>
      <c r="I70" s="27">
        <f t="shared" si="0"/>
        <v>0</v>
      </c>
      <c r="J70" s="26"/>
      <c r="K70" s="26"/>
      <c r="L70" s="26">
        <v>0</v>
      </c>
      <c r="M70" s="28">
        <v>0</v>
      </c>
    </row>
    <row r="71" spans="1:13" x14ac:dyDescent="0.2">
      <c r="A71" s="24" t="s">
        <v>638</v>
      </c>
      <c r="B71" s="25" t="s">
        <v>717</v>
      </c>
      <c r="C71" s="25" t="s">
        <v>718</v>
      </c>
      <c r="D71" s="26">
        <v>3000</v>
      </c>
      <c r="E71" s="26">
        <v>0</v>
      </c>
      <c r="F71" s="26">
        <v>0</v>
      </c>
      <c r="G71" s="26">
        <v>3000</v>
      </c>
      <c r="H71" s="26">
        <v>0</v>
      </c>
      <c r="I71" s="27">
        <f t="shared" si="0"/>
        <v>0</v>
      </c>
      <c r="J71" s="26"/>
      <c r="K71" s="26"/>
      <c r="L71" s="26">
        <v>0</v>
      </c>
      <c r="M71" s="28">
        <v>0</v>
      </c>
    </row>
    <row r="72" spans="1:13" x14ac:dyDescent="0.2">
      <c r="A72" s="24" t="s">
        <v>638</v>
      </c>
      <c r="B72" s="25" t="s">
        <v>719</v>
      </c>
      <c r="C72" s="25" t="s">
        <v>720</v>
      </c>
      <c r="D72" s="26">
        <v>5500</v>
      </c>
      <c r="E72" s="26">
        <v>0</v>
      </c>
      <c r="F72" s="26">
        <v>0</v>
      </c>
      <c r="G72" s="26">
        <v>5500</v>
      </c>
      <c r="H72" s="26">
        <v>0</v>
      </c>
      <c r="I72" s="27">
        <f t="shared" si="0"/>
        <v>0</v>
      </c>
      <c r="J72" s="26"/>
      <c r="K72" s="26"/>
      <c r="L72" s="26">
        <v>0</v>
      </c>
      <c r="M72" s="28">
        <v>0</v>
      </c>
    </row>
    <row r="73" spans="1:13" x14ac:dyDescent="0.2">
      <c r="A73" s="24" t="s">
        <v>638</v>
      </c>
      <c r="B73" s="25" t="s">
        <v>721</v>
      </c>
      <c r="C73" s="25" t="s">
        <v>722</v>
      </c>
      <c r="D73" s="26">
        <v>4657</v>
      </c>
      <c r="E73" s="26">
        <v>0</v>
      </c>
      <c r="F73" s="26">
        <v>0</v>
      </c>
      <c r="G73" s="26">
        <v>4657</v>
      </c>
      <c r="H73" s="26">
        <v>2216.61</v>
      </c>
      <c r="I73" s="27">
        <f t="shared" si="0"/>
        <v>47.597380287738886</v>
      </c>
      <c r="J73" s="26"/>
      <c r="K73" s="26"/>
      <c r="L73" s="26">
        <v>0</v>
      </c>
      <c r="M73" s="28">
        <v>0</v>
      </c>
    </row>
    <row r="74" spans="1:13" x14ac:dyDescent="0.2">
      <c r="A74" s="24" t="s">
        <v>638</v>
      </c>
      <c r="B74" s="25" t="s">
        <v>723</v>
      </c>
      <c r="C74" s="25" t="s">
        <v>724</v>
      </c>
      <c r="D74" s="26">
        <v>3551.4</v>
      </c>
      <c r="E74" s="26">
        <v>0</v>
      </c>
      <c r="F74" s="26">
        <v>0</v>
      </c>
      <c r="G74" s="26">
        <v>3551.4</v>
      </c>
      <c r="H74" s="26">
        <v>402.53</v>
      </c>
      <c r="I74" s="27">
        <f t="shared" si="0"/>
        <v>11.334403333896491</v>
      </c>
      <c r="J74" s="26"/>
      <c r="K74" s="26"/>
      <c r="L74" s="26">
        <v>0</v>
      </c>
      <c r="M74" s="28">
        <v>0</v>
      </c>
    </row>
    <row r="75" spans="1:13" x14ac:dyDescent="0.2">
      <c r="A75" s="24" t="s">
        <v>638</v>
      </c>
      <c r="B75" s="25" t="s">
        <v>725</v>
      </c>
      <c r="C75" s="25" t="s">
        <v>726</v>
      </c>
      <c r="D75" s="26">
        <v>480.4</v>
      </c>
      <c r="E75" s="26">
        <v>0</v>
      </c>
      <c r="F75" s="26">
        <v>0</v>
      </c>
      <c r="G75" s="26">
        <v>480.4</v>
      </c>
      <c r="H75" s="26">
        <v>0</v>
      </c>
      <c r="I75" s="27">
        <f t="shared" si="0"/>
        <v>0</v>
      </c>
      <c r="J75" s="26"/>
      <c r="K75" s="26"/>
      <c r="L75" s="26">
        <v>0</v>
      </c>
      <c r="M75" s="28">
        <v>0</v>
      </c>
    </row>
    <row r="76" spans="1:13" x14ac:dyDescent="0.2">
      <c r="A76" s="24" t="s">
        <v>727</v>
      </c>
      <c r="B76" s="25" t="s">
        <v>728</v>
      </c>
      <c r="C76" s="25" t="s">
        <v>729</v>
      </c>
      <c r="D76" s="26">
        <v>1627.8</v>
      </c>
      <c r="E76" s="26">
        <v>0</v>
      </c>
      <c r="F76" s="26">
        <v>0</v>
      </c>
      <c r="G76" s="26">
        <v>1627.8</v>
      </c>
      <c r="H76" s="26">
        <v>1627.8</v>
      </c>
      <c r="I76" s="27">
        <f t="shared" si="0"/>
        <v>100</v>
      </c>
      <c r="J76" s="26">
        <v>0</v>
      </c>
      <c r="K76" s="26">
        <v>0</v>
      </c>
      <c r="L76" s="26">
        <v>0</v>
      </c>
      <c r="M76" s="28">
        <v>0</v>
      </c>
    </row>
    <row r="77" spans="1:13" x14ac:dyDescent="0.2">
      <c r="A77" s="24" t="s">
        <v>727</v>
      </c>
      <c r="B77" s="25" t="s">
        <v>730</v>
      </c>
      <c r="C77" s="25" t="s">
        <v>731</v>
      </c>
      <c r="D77" s="26">
        <v>956</v>
      </c>
      <c r="E77" s="26">
        <v>0</v>
      </c>
      <c r="F77" s="26">
        <v>0</v>
      </c>
      <c r="G77" s="26">
        <v>956</v>
      </c>
      <c r="H77" s="26">
        <v>956</v>
      </c>
      <c r="I77" s="27">
        <f t="shared" si="0"/>
        <v>100</v>
      </c>
      <c r="J77" s="26">
        <v>0</v>
      </c>
      <c r="K77" s="26">
        <v>0</v>
      </c>
      <c r="L77" s="26">
        <v>0</v>
      </c>
      <c r="M77" s="28">
        <v>0</v>
      </c>
    </row>
    <row r="78" spans="1:13" x14ac:dyDescent="0.2">
      <c r="A78" s="24" t="s">
        <v>727</v>
      </c>
      <c r="B78" s="25" t="s">
        <v>732</v>
      </c>
      <c r="C78" s="25" t="s">
        <v>733</v>
      </c>
      <c r="D78" s="26">
        <v>800</v>
      </c>
      <c r="E78" s="26">
        <v>0</v>
      </c>
      <c r="F78" s="26">
        <v>0</v>
      </c>
      <c r="G78" s="26">
        <v>800</v>
      </c>
      <c r="H78" s="26">
        <v>800</v>
      </c>
      <c r="I78" s="27">
        <f t="shared" si="0"/>
        <v>100</v>
      </c>
      <c r="J78" s="26">
        <v>723.51</v>
      </c>
      <c r="K78" s="26">
        <v>0</v>
      </c>
      <c r="L78" s="26">
        <v>0</v>
      </c>
      <c r="M78" s="28">
        <v>0</v>
      </c>
    </row>
    <row r="79" spans="1:13" x14ac:dyDescent="0.2">
      <c r="A79" s="24" t="s">
        <v>734</v>
      </c>
      <c r="B79" s="25" t="s">
        <v>735</v>
      </c>
      <c r="C79" s="25" t="s">
        <v>736</v>
      </c>
      <c r="D79" s="26">
        <v>2410</v>
      </c>
      <c r="E79" s="26">
        <v>0</v>
      </c>
      <c r="F79" s="26">
        <v>0</v>
      </c>
      <c r="G79" s="26">
        <v>2410</v>
      </c>
      <c r="H79" s="26">
        <v>2410</v>
      </c>
      <c r="I79" s="27">
        <f t="shared" ref="I79:I142" si="1">IF(G79=0,"***",100*H79/G79)</f>
        <v>100</v>
      </c>
      <c r="J79" s="26">
        <v>2410</v>
      </c>
      <c r="K79" s="26">
        <v>0</v>
      </c>
      <c r="L79" s="26">
        <v>0</v>
      </c>
      <c r="M79" s="28">
        <v>0</v>
      </c>
    </row>
    <row r="80" spans="1:13" x14ac:dyDescent="0.2">
      <c r="A80" s="24" t="s">
        <v>737</v>
      </c>
      <c r="B80" s="25" t="s">
        <v>738</v>
      </c>
      <c r="C80" s="25" t="s">
        <v>739</v>
      </c>
      <c r="D80" s="26">
        <v>2359.8000000000002</v>
      </c>
      <c r="E80" s="26">
        <v>0</v>
      </c>
      <c r="F80" s="26">
        <v>0</v>
      </c>
      <c r="G80" s="26">
        <v>2359.8000000000002</v>
      </c>
      <c r="H80" s="26">
        <v>2359.8000000000002</v>
      </c>
      <c r="I80" s="27">
        <f t="shared" si="1"/>
        <v>100</v>
      </c>
      <c r="J80" s="26">
        <v>768.12</v>
      </c>
      <c r="K80" s="26">
        <v>0</v>
      </c>
      <c r="L80" s="26">
        <v>0</v>
      </c>
      <c r="M80" s="28">
        <v>0</v>
      </c>
    </row>
    <row r="81" spans="1:13" x14ac:dyDescent="0.2">
      <c r="A81" s="24" t="s">
        <v>737</v>
      </c>
      <c r="B81" s="25" t="s">
        <v>740</v>
      </c>
      <c r="C81" s="25" t="s">
        <v>741</v>
      </c>
      <c r="D81" s="26">
        <v>702</v>
      </c>
      <c r="E81" s="26">
        <v>0</v>
      </c>
      <c r="F81" s="26">
        <v>0</v>
      </c>
      <c r="G81" s="26">
        <v>702</v>
      </c>
      <c r="H81" s="26">
        <v>0</v>
      </c>
      <c r="I81" s="27">
        <f t="shared" si="1"/>
        <v>0</v>
      </c>
      <c r="J81" s="26">
        <v>0</v>
      </c>
      <c r="K81" s="26">
        <v>0</v>
      </c>
      <c r="L81" s="26">
        <v>0</v>
      </c>
      <c r="M81" s="28">
        <v>0</v>
      </c>
    </row>
    <row r="82" spans="1:13" x14ac:dyDescent="0.2">
      <c r="A82" s="24" t="s">
        <v>742</v>
      </c>
      <c r="B82" s="25" t="s">
        <v>743</v>
      </c>
      <c r="C82" s="25" t="s">
        <v>744</v>
      </c>
      <c r="D82" s="26">
        <v>2345.1</v>
      </c>
      <c r="E82" s="26">
        <v>0</v>
      </c>
      <c r="F82" s="26">
        <v>0</v>
      </c>
      <c r="G82" s="26">
        <v>2345.1</v>
      </c>
      <c r="H82" s="26">
        <v>2345.1</v>
      </c>
      <c r="I82" s="27">
        <f t="shared" si="1"/>
        <v>100</v>
      </c>
      <c r="J82" s="26">
        <v>2345.08</v>
      </c>
      <c r="K82" s="26">
        <v>0</v>
      </c>
      <c r="L82" s="26">
        <v>0</v>
      </c>
      <c r="M82" s="28">
        <v>0</v>
      </c>
    </row>
    <row r="83" spans="1:13" x14ac:dyDescent="0.2">
      <c r="A83" s="24" t="s">
        <v>745</v>
      </c>
      <c r="B83" s="25" t="s">
        <v>746</v>
      </c>
      <c r="C83" s="25" t="s">
        <v>747</v>
      </c>
      <c r="D83" s="26">
        <v>755</v>
      </c>
      <c r="E83" s="26">
        <v>0</v>
      </c>
      <c r="F83" s="26">
        <v>0</v>
      </c>
      <c r="G83" s="26">
        <v>755</v>
      </c>
      <c r="H83" s="26">
        <v>0</v>
      </c>
      <c r="I83" s="27">
        <f t="shared" si="1"/>
        <v>0</v>
      </c>
      <c r="J83" s="26">
        <v>0</v>
      </c>
      <c r="K83" s="26">
        <v>0</v>
      </c>
      <c r="L83" s="26">
        <v>0</v>
      </c>
      <c r="M83" s="28">
        <v>0</v>
      </c>
    </row>
    <row r="84" spans="1:13" x14ac:dyDescent="0.2">
      <c r="A84" s="24" t="s">
        <v>748</v>
      </c>
      <c r="B84" s="25" t="s">
        <v>749</v>
      </c>
      <c r="C84" s="25" t="s">
        <v>750</v>
      </c>
      <c r="D84" s="26">
        <v>235</v>
      </c>
      <c r="E84" s="26">
        <v>0</v>
      </c>
      <c r="F84" s="26">
        <v>0</v>
      </c>
      <c r="G84" s="26">
        <v>235</v>
      </c>
      <c r="H84" s="26">
        <v>0</v>
      </c>
      <c r="I84" s="27">
        <f t="shared" si="1"/>
        <v>0</v>
      </c>
      <c r="J84" s="26">
        <v>0</v>
      </c>
      <c r="K84" s="26">
        <v>0</v>
      </c>
      <c r="L84" s="26">
        <v>0</v>
      </c>
      <c r="M84" s="28">
        <v>0</v>
      </c>
    </row>
    <row r="85" spans="1:13" x14ac:dyDescent="0.2">
      <c r="A85" s="24" t="s">
        <v>751</v>
      </c>
      <c r="B85" s="25" t="s">
        <v>752</v>
      </c>
      <c r="C85" s="25" t="s">
        <v>753</v>
      </c>
      <c r="D85" s="26">
        <v>2353.5</v>
      </c>
      <c r="E85" s="26">
        <v>0</v>
      </c>
      <c r="F85" s="26">
        <v>0</v>
      </c>
      <c r="G85" s="26">
        <v>2353.5</v>
      </c>
      <c r="H85" s="26">
        <v>2353.5</v>
      </c>
      <c r="I85" s="27">
        <f t="shared" si="1"/>
        <v>100</v>
      </c>
      <c r="J85" s="26">
        <v>0</v>
      </c>
      <c r="K85" s="26">
        <v>0</v>
      </c>
      <c r="L85" s="26">
        <v>0</v>
      </c>
      <c r="M85" s="28">
        <v>0</v>
      </c>
    </row>
    <row r="86" spans="1:13" x14ac:dyDescent="0.2">
      <c r="A86" s="24" t="s">
        <v>751</v>
      </c>
      <c r="B86" s="25" t="s">
        <v>754</v>
      </c>
      <c r="C86" s="25" t="s">
        <v>755</v>
      </c>
      <c r="D86" s="26">
        <v>2351.6999999999998</v>
      </c>
      <c r="E86" s="26">
        <v>0</v>
      </c>
      <c r="F86" s="26">
        <v>0</v>
      </c>
      <c r="G86" s="26">
        <v>2351.6999999999998</v>
      </c>
      <c r="H86" s="26">
        <v>2351.6999999999998</v>
      </c>
      <c r="I86" s="27">
        <f t="shared" si="1"/>
        <v>100</v>
      </c>
      <c r="J86" s="26">
        <v>2351.6999999999998</v>
      </c>
      <c r="K86" s="26">
        <v>0</v>
      </c>
      <c r="L86" s="26">
        <v>0</v>
      </c>
      <c r="M86" s="28">
        <v>0</v>
      </c>
    </row>
    <row r="87" spans="1:13" x14ac:dyDescent="0.2">
      <c r="A87" s="24" t="s">
        <v>751</v>
      </c>
      <c r="B87" s="25" t="s">
        <v>756</v>
      </c>
      <c r="C87" s="25" t="s">
        <v>757</v>
      </c>
      <c r="D87" s="26">
        <v>2413</v>
      </c>
      <c r="E87" s="26">
        <v>0</v>
      </c>
      <c r="F87" s="26">
        <v>0</v>
      </c>
      <c r="G87" s="26">
        <v>2413</v>
      </c>
      <c r="H87" s="26">
        <v>2413</v>
      </c>
      <c r="I87" s="27">
        <f t="shared" si="1"/>
        <v>100</v>
      </c>
      <c r="J87" s="26">
        <v>0</v>
      </c>
      <c r="K87" s="26">
        <v>0</v>
      </c>
      <c r="L87" s="26">
        <v>0</v>
      </c>
      <c r="M87" s="28">
        <v>0</v>
      </c>
    </row>
    <row r="88" spans="1:13" x14ac:dyDescent="0.2">
      <c r="A88" s="24" t="s">
        <v>758</v>
      </c>
      <c r="B88" s="25" t="s">
        <v>759</v>
      </c>
      <c r="C88" s="25" t="s">
        <v>760</v>
      </c>
      <c r="D88" s="26">
        <v>1100</v>
      </c>
      <c r="E88" s="26">
        <v>993.87</v>
      </c>
      <c r="F88" s="26">
        <v>0</v>
      </c>
      <c r="G88" s="26">
        <v>0</v>
      </c>
      <c r="H88" s="26">
        <v>0</v>
      </c>
      <c r="I88" s="27" t="str">
        <f t="shared" si="1"/>
        <v>***</v>
      </c>
      <c r="J88" s="26">
        <v>0</v>
      </c>
      <c r="K88" s="26">
        <v>111.86</v>
      </c>
      <c r="L88" s="26">
        <v>0</v>
      </c>
      <c r="M88" s="28">
        <v>-5.72</v>
      </c>
    </row>
    <row r="89" spans="1:13" x14ac:dyDescent="0.2">
      <c r="A89" s="24" t="s">
        <v>758</v>
      </c>
      <c r="B89" s="25" t="s">
        <v>761</v>
      </c>
      <c r="C89" s="25" t="s">
        <v>762</v>
      </c>
      <c r="D89" s="26">
        <v>1800</v>
      </c>
      <c r="E89" s="26">
        <v>0</v>
      </c>
      <c r="F89" s="26">
        <v>0</v>
      </c>
      <c r="G89" s="26">
        <v>1800</v>
      </c>
      <c r="H89" s="26">
        <v>0</v>
      </c>
      <c r="I89" s="27">
        <f t="shared" si="1"/>
        <v>0</v>
      </c>
      <c r="J89" s="26">
        <v>0</v>
      </c>
      <c r="K89" s="26">
        <v>0</v>
      </c>
      <c r="L89" s="26">
        <v>0</v>
      </c>
      <c r="M89" s="28">
        <v>0</v>
      </c>
    </row>
    <row r="90" spans="1:13" x14ac:dyDescent="0.2">
      <c r="A90" s="24" t="s">
        <v>763</v>
      </c>
      <c r="B90" s="25" t="s">
        <v>764</v>
      </c>
      <c r="C90" s="25" t="s">
        <v>765</v>
      </c>
      <c r="D90" s="26">
        <v>2412</v>
      </c>
      <c r="E90" s="26">
        <v>0</v>
      </c>
      <c r="F90" s="26">
        <v>0</v>
      </c>
      <c r="G90" s="26">
        <v>2412</v>
      </c>
      <c r="H90" s="26">
        <v>2412</v>
      </c>
      <c r="I90" s="27">
        <f t="shared" si="1"/>
        <v>100</v>
      </c>
      <c r="J90" s="26">
        <v>2411.2800000000002</v>
      </c>
      <c r="K90" s="26">
        <v>0</v>
      </c>
      <c r="L90" s="26">
        <v>0</v>
      </c>
      <c r="M90" s="28">
        <v>0</v>
      </c>
    </row>
    <row r="91" spans="1:13" x14ac:dyDescent="0.2">
      <c r="A91" s="24" t="s">
        <v>763</v>
      </c>
      <c r="B91" s="25" t="s">
        <v>766</v>
      </c>
      <c r="C91" s="25" t="s">
        <v>767</v>
      </c>
      <c r="D91" s="26">
        <v>1070</v>
      </c>
      <c r="E91" s="26">
        <v>0</v>
      </c>
      <c r="F91" s="26">
        <v>0</v>
      </c>
      <c r="G91" s="26">
        <v>1070</v>
      </c>
      <c r="H91" s="26">
        <v>1070</v>
      </c>
      <c r="I91" s="27">
        <f t="shared" si="1"/>
        <v>100</v>
      </c>
      <c r="J91" s="26">
        <v>1022.23</v>
      </c>
      <c r="K91" s="26">
        <v>0</v>
      </c>
      <c r="L91" s="26">
        <v>0</v>
      </c>
      <c r="M91" s="28">
        <v>0</v>
      </c>
    </row>
    <row r="92" spans="1:13" x14ac:dyDescent="0.2">
      <c r="A92" s="24" t="s">
        <v>763</v>
      </c>
      <c r="B92" s="25" t="s">
        <v>768</v>
      </c>
      <c r="C92" s="25" t="s">
        <v>769</v>
      </c>
      <c r="D92" s="26">
        <v>180</v>
      </c>
      <c r="E92" s="26">
        <v>0</v>
      </c>
      <c r="F92" s="26">
        <v>0</v>
      </c>
      <c r="G92" s="26">
        <v>180</v>
      </c>
      <c r="H92" s="26">
        <v>0</v>
      </c>
      <c r="I92" s="27">
        <f t="shared" si="1"/>
        <v>0</v>
      </c>
      <c r="J92" s="26">
        <v>0</v>
      </c>
      <c r="K92" s="26">
        <v>0</v>
      </c>
      <c r="L92" s="26">
        <v>0</v>
      </c>
      <c r="M92" s="28">
        <v>0</v>
      </c>
    </row>
    <row r="93" spans="1:13" x14ac:dyDescent="0.2">
      <c r="A93" s="24" t="s">
        <v>770</v>
      </c>
      <c r="B93" s="25" t="s">
        <v>771</v>
      </c>
      <c r="C93" s="25" t="s">
        <v>772</v>
      </c>
      <c r="D93" s="26">
        <v>2394.6</v>
      </c>
      <c r="E93" s="26">
        <v>0</v>
      </c>
      <c r="F93" s="26">
        <v>0</v>
      </c>
      <c r="G93" s="26">
        <v>2394.6</v>
      </c>
      <c r="H93" s="26">
        <v>2394.6</v>
      </c>
      <c r="I93" s="27">
        <f t="shared" si="1"/>
        <v>100</v>
      </c>
      <c r="J93" s="26">
        <v>2394.6</v>
      </c>
      <c r="K93" s="26">
        <v>2.78</v>
      </c>
      <c r="L93" s="26">
        <v>0</v>
      </c>
      <c r="M93" s="28">
        <v>-2.78</v>
      </c>
    </row>
    <row r="94" spans="1:13" x14ac:dyDescent="0.2">
      <c r="A94" s="24" t="s">
        <v>773</v>
      </c>
      <c r="B94" s="25" t="s">
        <v>774</v>
      </c>
      <c r="C94" s="25" t="s">
        <v>775</v>
      </c>
      <c r="D94" s="26">
        <v>800</v>
      </c>
      <c r="E94" s="26">
        <v>0</v>
      </c>
      <c r="F94" s="26">
        <v>0</v>
      </c>
      <c r="G94" s="26">
        <v>800</v>
      </c>
      <c r="H94" s="26">
        <v>800</v>
      </c>
      <c r="I94" s="27">
        <f t="shared" si="1"/>
        <v>100</v>
      </c>
      <c r="J94" s="26">
        <v>800</v>
      </c>
      <c r="K94" s="26">
        <v>9.6</v>
      </c>
      <c r="L94" s="26">
        <v>0</v>
      </c>
      <c r="M94" s="28">
        <v>-9.6</v>
      </c>
    </row>
    <row r="95" spans="1:13" x14ac:dyDescent="0.2">
      <c r="A95" s="24" t="s">
        <v>773</v>
      </c>
      <c r="B95" s="25" t="s">
        <v>776</v>
      </c>
      <c r="C95" s="25" t="s">
        <v>777</v>
      </c>
      <c r="D95" s="26">
        <v>1000</v>
      </c>
      <c r="E95" s="26">
        <v>0</v>
      </c>
      <c r="F95" s="26">
        <v>0</v>
      </c>
      <c r="G95" s="26">
        <v>1000</v>
      </c>
      <c r="H95" s="26">
        <v>1000</v>
      </c>
      <c r="I95" s="27">
        <f t="shared" si="1"/>
        <v>100</v>
      </c>
      <c r="J95" s="26">
        <v>1000</v>
      </c>
      <c r="K95" s="26">
        <v>0.4</v>
      </c>
      <c r="L95" s="26">
        <v>0</v>
      </c>
      <c r="M95" s="28">
        <v>-0.4</v>
      </c>
    </row>
    <row r="96" spans="1:13" x14ac:dyDescent="0.2">
      <c r="A96" s="24" t="s">
        <v>773</v>
      </c>
      <c r="B96" s="25" t="s">
        <v>778</v>
      </c>
      <c r="C96" s="25" t="s">
        <v>779</v>
      </c>
      <c r="D96" s="26">
        <v>500</v>
      </c>
      <c r="E96" s="26">
        <v>0</v>
      </c>
      <c r="F96" s="26">
        <v>0</v>
      </c>
      <c r="G96" s="26">
        <v>500</v>
      </c>
      <c r="H96" s="26">
        <v>500</v>
      </c>
      <c r="I96" s="27">
        <f t="shared" si="1"/>
        <v>100</v>
      </c>
      <c r="J96" s="26">
        <v>500</v>
      </c>
      <c r="K96" s="26">
        <v>29.83</v>
      </c>
      <c r="L96" s="26">
        <v>0</v>
      </c>
      <c r="M96" s="28">
        <v>-29.83</v>
      </c>
    </row>
    <row r="97" spans="1:13" x14ac:dyDescent="0.2">
      <c r="A97" s="24" t="s">
        <v>773</v>
      </c>
      <c r="B97" s="25" t="s">
        <v>780</v>
      </c>
      <c r="C97" s="25" t="s">
        <v>781</v>
      </c>
      <c r="D97" s="26">
        <v>350</v>
      </c>
      <c r="E97" s="26">
        <v>0</v>
      </c>
      <c r="F97" s="26">
        <v>0</v>
      </c>
      <c r="G97" s="26">
        <v>350</v>
      </c>
      <c r="H97" s="26">
        <v>350</v>
      </c>
      <c r="I97" s="27">
        <f t="shared" si="1"/>
        <v>100</v>
      </c>
      <c r="J97" s="26">
        <v>0</v>
      </c>
      <c r="K97" s="26">
        <v>0</v>
      </c>
      <c r="L97" s="26">
        <v>0</v>
      </c>
      <c r="M97" s="28">
        <v>0</v>
      </c>
    </row>
    <row r="98" spans="1:13" x14ac:dyDescent="0.2">
      <c r="A98" s="24" t="s">
        <v>782</v>
      </c>
      <c r="B98" s="25" t="s">
        <v>783</v>
      </c>
      <c r="C98" s="25" t="s">
        <v>784</v>
      </c>
      <c r="D98" s="26">
        <v>2500</v>
      </c>
      <c r="E98" s="26">
        <v>0</v>
      </c>
      <c r="F98" s="26">
        <v>0</v>
      </c>
      <c r="G98" s="26">
        <v>2500</v>
      </c>
      <c r="H98" s="26">
        <v>2500</v>
      </c>
      <c r="I98" s="27">
        <f t="shared" si="1"/>
        <v>100</v>
      </c>
      <c r="J98" s="26">
        <v>40</v>
      </c>
      <c r="K98" s="26">
        <v>0</v>
      </c>
      <c r="L98" s="26">
        <v>0</v>
      </c>
      <c r="M98" s="28">
        <v>0</v>
      </c>
    </row>
    <row r="99" spans="1:13" x14ac:dyDescent="0.2">
      <c r="A99" s="24" t="s">
        <v>785</v>
      </c>
      <c r="B99" s="25" t="s">
        <v>786</v>
      </c>
      <c r="C99" s="25" t="s">
        <v>787</v>
      </c>
      <c r="D99" s="26">
        <v>280</v>
      </c>
      <c r="E99" s="26">
        <v>0</v>
      </c>
      <c r="F99" s="26">
        <v>0</v>
      </c>
      <c r="G99" s="26">
        <v>280</v>
      </c>
      <c r="H99" s="26">
        <v>0</v>
      </c>
      <c r="I99" s="27">
        <f t="shared" si="1"/>
        <v>0</v>
      </c>
      <c r="J99" s="26">
        <v>0</v>
      </c>
      <c r="K99" s="26">
        <v>0</v>
      </c>
      <c r="L99" s="26">
        <v>0</v>
      </c>
      <c r="M99" s="28">
        <v>0</v>
      </c>
    </row>
    <row r="100" spans="1:13" x14ac:dyDescent="0.2">
      <c r="A100" s="24" t="s">
        <v>788</v>
      </c>
      <c r="B100" s="25" t="s">
        <v>789</v>
      </c>
      <c r="C100" s="25" t="s">
        <v>790</v>
      </c>
      <c r="D100" s="26">
        <v>327</v>
      </c>
      <c r="E100" s="26">
        <v>0</v>
      </c>
      <c r="F100" s="26">
        <v>0</v>
      </c>
      <c r="G100" s="26">
        <v>327</v>
      </c>
      <c r="H100" s="26">
        <v>0</v>
      </c>
      <c r="I100" s="27">
        <f t="shared" si="1"/>
        <v>0</v>
      </c>
      <c r="J100" s="26">
        <v>0</v>
      </c>
      <c r="K100" s="26">
        <v>0</v>
      </c>
      <c r="L100" s="26">
        <v>0</v>
      </c>
      <c r="M100" s="28">
        <v>0</v>
      </c>
    </row>
    <row r="101" spans="1:13" x14ac:dyDescent="0.2">
      <c r="A101" s="24" t="s">
        <v>791</v>
      </c>
      <c r="B101" s="25" t="s">
        <v>792</v>
      </c>
      <c r="C101" s="25" t="s">
        <v>793</v>
      </c>
      <c r="D101" s="26">
        <v>2417.1999999999998</v>
      </c>
      <c r="E101" s="26">
        <v>1286.3900000000001</v>
      </c>
      <c r="F101" s="26">
        <v>0</v>
      </c>
      <c r="G101" s="26">
        <v>0</v>
      </c>
      <c r="H101" s="26">
        <v>0</v>
      </c>
      <c r="I101" s="27" t="str">
        <f t="shared" si="1"/>
        <v>***</v>
      </c>
      <c r="J101" s="26">
        <v>0</v>
      </c>
      <c r="K101" s="26">
        <v>1130.67</v>
      </c>
      <c r="L101" s="26">
        <v>0</v>
      </c>
      <c r="M101" s="28">
        <v>0.14000000000000001</v>
      </c>
    </row>
    <row r="102" spans="1:13" x14ac:dyDescent="0.2">
      <c r="A102" s="24" t="s">
        <v>791</v>
      </c>
      <c r="B102" s="25" t="s">
        <v>794</v>
      </c>
      <c r="C102" s="25" t="s">
        <v>760</v>
      </c>
      <c r="D102" s="26">
        <v>1315</v>
      </c>
      <c r="E102" s="26">
        <v>0</v>
      </c>
      <c r="F102" s="26">
        <v>0</v>
      </c>
      <c r="G102" s="26">
        <v>1315</v>
      </c>
      <c r="H102" s="26">
        <v>1315</v>
      </c>
      <c r="I102" s="27">
        <f t="shared" si="1"/>
        <v>100</v>
      </c>
      <c r="J102" s="26">
        <v>50.58</v>
      </c>
      <c r="K102" s="26">
        <v>0</v>
      </c>
      <c r="L102" s="26">
        <v>0</v>
      </c>
      <c r="M102" s="28">
        <v>0</v>
      </c>
    </row>
    <row r="103" spans="1:13" x14ac:dyDescent="0.2">
      <c r="A103" s="24" t="s">
        <v>791</v>
      </c>
      <c r="B103" s="25" t="s">
        <v>795</v>
      </c>
      <c r="C103" s="25" t="s">
        <v>796</v>
      </c>
      <c r="D103" s="26">
        <v>672.6</v>
      </c>
      <c r="E103" s="26">
        <v>0</v>
      </c>
      <c r="F103" s="26">
        <v>0</v>
      </c>
      <c r="G103" s="26">
        <v>672.6</v>
      </c>
      <c r="H103" s="26">
        <v>672.6</v>
      </c>
      <c r="I103" s="27">
        <f t="shared" si="1"/>
        <v>100</v>
      </c>
      <c r="J103" s="26">
        <v>0</v>
      </c>
      <c r="K103" s="26">
        <v>0</v>
      </c>
      <c r="L103" s="26">
        <v>0</v>
      </c>
      <c r="M103" s="28">
        <v>0</v>
      </c>
    </row>
    <row r="104" spans="1:13" x14ac:dyDescent="0.2">
      <c r="A104" s="24" t="s">
        <v>797</v>
      </c>
      <c r="B104" s="25" t="s">
        <v>798</v>
      </c>
      <c r="C104" s="25" t="s">
        <v>799</v>
      </c>
      <c r="D104" s="26">
        <v>6612.3</v>
      </c>
      <c r="E104" s="26">
        <v>0</v>
      </c>
      <c r="F104" s="26">
        <v>0</v>
      </c>
      <c r="G104" s="26">
        <v>6612.3</v>
      </c>
      <c r="H104" s="26">
        <v>6612.3</v>
      </c>
      <c r="I104" s="27">
        <f t="shared" si="1"/>
        <v>100</v>
      </c>
      <c r="J104" s="26">
        <v>4784.83</v>
      </c>
      <c r="K104" s="26">
        <v>0</v>
      </c>
      <c r="L104" s="26">
        <v>0</v>
      </c>
      <c r="M104" s="28">
        <v>0</v>
      </c>
    </row>
    <row r="105" spans="1:13" x14ac:dyDescent="0.2">
      <c r="A105" s="24" t="s">
        <v>797</v>
      </c>
      <c r="B105" s="25" t="s">
        <v>800</v>
      </c>
      <c r="C105" s="25" t="s">
        <v>801</v>
      </c>
      <c r="D105" s="26">
        <v>75</v>
      </c>
      <c r="E105" s="26">
        <v>0</v>
      </c>
      <c r="F105" s="26">
        <v>0</v>
      </c>
      <c r="G105" s="26">
        <v>75</v>
      </c>
      <c r="H105" s="26">
        <v>0</v>
      </c>
      <c r="I105" s="27">
        <f t="shared" si="1"/>
        <v>0</v>
      </c>
      <c r="J105" s="26">
        <v>0</v>
      </c>
      <c r="K105" s="26">
        <v>0</v>
      </c>
      <c r="L105" s="26">
        <v>0</v>
      </c>
      <c r="M105" s="28">
        <v>0</v>
      </c>
    </row>
    <row r="106" spans="1:13" x14ac:dyDescent="0.2">
      <c r="A106" s="24" t="s">
        <v>802</v>
      </c>
      <c r="B106" s="25" t="s">
        <v>803</v>
      </c>
      <c r="C106" s="25" t="s">
        <v>804</v>
      </c>
      <c r="D106" s="26">
        <v>488.8</v>
      </c>
      <c r="E106" s="26">
        <v>0</v>
      </c>
      <c r="F106" s="26">
        <v>0</v>
      </c>
      <c r="G106" s="26">
        <v>488.8</v>
      </c>
      <c r="H106" s="26">
        <v>488.8</v>
      </c>
      <c r="I106" s="27">
        <f t="shared" si="1"/>
        <v>100</v>
      </c>
      <c r="J106" s="26">
        <v>488.8</v>
      </c>
      <c r="K106" s="26">
        <v>0</v>
      </c>
      <c r="L106" s="26">
        <v>0</v>
      </c>
      <c r="M106" s="28">
        <v>0</v>
      </c>
    </row>
    <row r="107" spans="1:13" x14ac:dyDescent="0.2">
      <c r="A107" s="24" t="s">
        <v>802</v>
      </c>
      <c r="B107" s="25" t="s">
        <v>805</v>
      </c>
      <c r="C107" s="25" t="s">
        <v>806</v>
      </c>
      <c r="D107" s="26">
        <v>1495</v>
      </c>
      <c r="E107" s="26">
        <v>0</v>
      </c>
      <c r="F107" s="26">
        <v>0</v>
      </c>
      <c r="G107" s="26">
        <v>1495</v>
      </c>
      <c r="H107" s="26">
        <v>1495</v>
      </c>
      <c r="I107" s="27">
        <f t="shared" si="1"/>
        <v>100</v>
      </c>
      <c r="J107" s="26">
        <v>1421.22</v>
      </c>
      <c r="K107" s="26">
        <v>0</v>
      </c>
      <c r="L107" s="26">
        <v>0</v>
      </c>
      <c r="M107" s="28">
        <v>0</v>
      </c>
    </row>
    <row r="108" spans="1:13" x14ac:dyDescent="0.2">
      <c r="A108" s="24" t="s">
        <v>802</v>
      </c>
      <c r="B108" s="25" t="s">
        <v>807</v>
      </c>
      <c r="C108" s="25" t="s">
        <v>808</v>
      </c>
      <c r="D108" s="26">
        <v>2419.1999999999998</v>
      </c>
      <c r="E108" s="26">
        <v>0</v>
      </c>
      <c r="F108" s="26">
        <v>0</v>
      </c>
      <c r="G108" s="26">
        <v>2419.1999999999998</v>
      </c>
      <c r="H108" s="26">
        <v>2419.1999999999998</v>
      </c>
      <c r="I108" s="27">
        <f t="shared" si="1"/>
        <v>100</v>
      </c>
      <c r="J108" s="26">
        <v>0</v>
      </c>
      <c r="K108" s="26">
        <v>0</v>
      </c>
      <c r="L108" s="26">
        <v>0</v>
      </c>
      <c r="M108" s="28">
        <v>0</v>
      </c>
    </row>
    <row r="109" spans="1:13" x14ac:dyDescent="0.2">
      <c r="A109" s="24" t="s">
        <v>802</v>
      </c>
      <c r="B109" s="25" t="s">
        <v>809</v>
      </c>
      <c r="C109" s="25" t="s">
        <v>810</v>
      </c>
      <c r="D109" s="26">
        <v>303</v>
      </c>
      <c r="E109" s="26">
        <v>0</v>
      </c>
      <c r="F109" s="26">
        <v>0</v>
      </c>
      <c r="G109" s="26">
        <v>303</v>
      </c>
      <c r="H109" s="26">
        <v>0</v>
      </c>
      <c r="I109" s="27">
        <f t="shared" si="1"/>
        <v>0</v>
      </c>
      <c r="J109" s="26">
        <v>0</v>
      </c>
      <c r="K109" s="26">
        <v>0</v>
      </c>
      <c r="L109" s="26">
        <v>0</v>
      </c>
      <c r="M109" s="28">
        <v>0</v>
      </c>
    </row>
    <row r="110" spans="1:13" x14ac:dyDescent="0.2">
      <c r="A110" s="24" t="s">
        <v>802</v>
      </c>
      <c r="B110" s="25" t="s">
        <v>811</v>
      </c>
      <c r="C110" s="25" t="s">
        <v>812</v>
      </c>
      <c r="D110" s="26">
        <v>550</v>
      </c>
      <c r="E110" s="26">
        <v>0</v>
      </c>
      <c r="F110" s="26">
        <v>0</v>
      </c>
      <c r="G110" s="26">
        <v>550</v>
      </c>
      <c r="H110" s="26">
        <v>0</v>
      </c>
      <c r="I110" s="27">
        <f t="shared" si="1"/>
        <v>0</v>
      </c>
      <c r="J110" s="26">
        <v>0</v>
      </c>
      <c r="K110" s="26">
        <v>0</v>
      </c>
      <c r="L110" s="26">
        <v>0</v>
      </c>
      <c r="M110" s="28">
        <v>0</v>
      </c>
    </row>
    <row r="111" spans="1:13" x14ac:dyDescent="0.2">
      <c r="A111" s="24" t="s">
        <v>813</v>
      </c>
      <c r="B111" s="25" t="s">
        <v>814</v>
      </c>
      <c r="C111" s="25" t="s">
        <v>815</v>
      </c>
      <c r="D111" s="26">
        <v>2994.8</v>
      </c>
      <c r="E111" s="26">
        <v>0</v>
      </c>
      <c r="F111" s="26">
        <v>0</v>
      </c>
      <c r="G111" s="26">
        <v>2994.8</v>
      </c>
      <c r="H111" s="26">
        <v>2994.8</v>
      </c>
      <c r="I111" s="27">
        <f t="shared" si="1"/>
        <v>100</v>
      </c>
      <c r="J111" s="26">
        <v>2994.8</v>
      </c>
      <c r="K111" s="26">
        <v>0</v>
      </c>
      <c r="L111" s="26">
        <v>0</v>
      </c>
      <c r="M111" s="28">
        <v>0</v>
      </c>
    </row>
    <row r="112" spans="1:13" x14ac:dyDescent="0.2">
      <c r="A112" s="24" t="s">
        <v>813</v>
      </c>
      <c r="B112" s="25" t="s">
        <v>816</v>
      </c>
      <c r="C112" s="25" t="s">
        <v>817</v>
      </c>
      <c r="D112" s="26">
        <v>530</v>
      </c>
      <c r="E112" s="26">
        <v>0</v>
      </c>
      <c r="F112" s="26">
        <v>0</v>
      </c>
      <c r="G112" s="26">
        <v>530</v>
      </c>
      <c r="H112" s="26">
        <v>530</v>
      </c>
      <c r="I112" s="27">
        <f t="shared" si="1"/>
        <v>100</v>
      </c>
      <c r="J112" s="26">
        <v>529.59</v>
      </c>
      <c r="K112" s="26">
        <v>0</v>
      </c>
      <c r="L112" s="26">
        <v>0</v>
      </c>
      <c r="M112" s="28">
        <v>0</v>
      </c>
    </row>
    <row r="113" spans="1:13" x14ac:dyDescent="0.2">
      <c r="A113" s="24" t="s">
        <v>813</v>
      </c>
      <c r="B113" s="25" t="s">
        <v>818</v>
      </c>
      <c r="C113" s="25" t="s">
        <v>819</v>
      </c>
      <c r="D113" s="26">
        <v>259</v>
      </c>
      <c r="E113" s="26">
        <v>0</v>
      </c>
      <c r="F113" s="26">
        <v>0</v>
      </c>
      <c r="G113" s="26">
        <v>259</v>
      </c>
      <c r="H113" s="26">
        <v>259</v>
      </c>
      <c r="I113" s="27">
        <f t="shared" si="1"/>
        <v>100</v>
      </c>
      <c r="J113" s="26">
        <v>0</v>
      </c>
      <c r="K113" s="26">
        <v>0</v>
      </c>
      <c r="L113" s="26">
        <v>0</v>
      </c>
      <c r="M113" s="28">
        <v>0</v>
      </c>
    </row>
    <row r="114" spans="1:13" x14ac:dyDescent="0.2">
      <c r="A114" s="24" t="s">
        <v>820</v>
      </c>
      <c r="B114" s="25" t="s">
        <v>821</v>
      </c>
      <c r="C114" s="25" t="s">
        <v>822</v>
      </c>
      <c r="D114" s="26">
        <v>1776.45</v>
      </c>
      <c r="E114" s="26">
        <v>1471.95</v>
      </c>
      <c r="F114" s="26">
        <v>0</v>
      </c>
      <c r="G114" s="26">
        <v>304.5</v>
      </c>
      <c r="H114" s="26">
        <v>304.5</v>
      </c>
      <c r="I114" s="27">
        <f t="shared" si="1"/>
        <v>100</v>
      </c>
      <c r="J114" s="26">
        <v>167.02</v>
      </c>
      <c r="K114" s="26">
        <v>0</v>
      </c>
      <c r="L114" s="26">
        <v>0</v>
      </c>
      <c r="M114" s="28">
        <v>0</v>
      </c>
    </row>
    <row r="115" spans="1:13" x14ac:dyDescent="0.2">
      <c r="A115" s="24" t="s">
        <v>823</v>
      </c>
      <c r="B115" s="25" t="s">
        <v>824</v>
      </c>
      <c r="C115" s="25" t="s">
        <v>825</v>
      </c>
      <c r="D115" s="26">
        <v>211.6</v>
      </c>
      <c r="E115" s="26">
        <v>0</v>
      </c>
      <c r="F115" s="26">
        <v>0</v>
      </c>
      <c r="G115" s="26">
        <v>211.6</v>
      </c>
      <c r="H115" s="26">
        <v>211.6</v>
      </c>
      <c r="I115" s="27">
        <f t="shared" si="1"/>
        <v>100</v>
      </c>
      <c r="J115" s="26">
        <v>211.51</v>
      </c>
      <c r="K115" s="26">
        <v>0</v>
      </c>
      <c r="L115" s="26">
        <v>0</v>
      </c>
      <c r="M115" s="28">
        <v>0</v>
      </c>
    </row>
    <row r="116" spans="1:13" x14ac:dyDescent="0.2">
      <c r="A116" s="24" t="s">
        <v>823</v>
      </c>
      <c r="B116" s="25" t="s">
        <v>826</v>
      </c>
      <c r="C116" s="25" t="s">
        <v>827</v>
      </c>
      <c r="D116" s="26">
        <v>298.5</v>
      </c>
      <c r="E116" s="26">
        <v>0</v>
      </c>
      <c r="F116" s="26">
        <v>0</v>
      </c>
      <c r="G116" s="26">
        <v>298.5</v>
      </c>
      <c r="H116" s="26">
        <v>298.5</v>
      </c>
      <c r="I116" s="27">
        <f t="shared" si="1"/>
        <v>100</v>
      </c>
      <c r="J116" s="26">
        <v>155.04</v>
      </c>
      <c r="K116" s="26">
        <v>0</v>
      </c>
      <c r="L116" s="26">
        <v>0</v>
      </c>
      <c r="M116" s="28">
        <v>0</v>
      </c>
    </row>
    <row r="117" spans="1:13" x14ac:dyDescent="0.2">
      <c r="A117" s="24" t="s">
        <v>828</v>
      </c>
      <c r="B117" s="25" t="s">
        <v>829</v>
      </c>
      <c r="C117" s="25" t="s">
        <v>830</v>
      </c>
      <c r="D117" s="26">
        <v>416.1</v>
      </c>
      <c r="E117" s="26">
        <v>0</v>
      </c>
      <c r="F117" s="26">
        <v>0</v>
      </c>
      <c r="G117" s="26">
        <v>416.1</v>
      </c>
      <c r="H117" s="26">
        <v>416.1</v>
      </c>
      <c r="I117" s="27">
        <f t="shared" si="1"/>
        <v>100</v>
      </c>
      <c r="J117" s="26">
        <v>0</v>
      </c>
      <c r="K117" s="26">
        <v>0</v>
      </c>
      <c r="L117" s="26">
        <v>0</v>
      </c>
      <c r="M117" s="28">
        <v>0</v>
      </c>
    </row>
    <row r="118" spans="1:13" x14ac:dyDescent="0.2">
      <c r="A118" s="24" t="s">
        <v>828</v>
      </c>
      <c r="B118" s="25" t="s">
        <v>831</v>
      </c>
      <c r="C118" s="25" t="s">
        <v>832</v>
      </c>
      <c r="D118" s="26">
        <v>160.69999999999999</v>
      </c>
      <c r="E118" s="26">
        <v>0</v>
      </c>
      <c r="F118" s="26">
        <v>0</v>
      </c>
      <c r="G118" s="26">
        <v>160.69999999999999</v>
      </c>
      <c r="H118" s="26">
        <v>160.69999999999999</v>
      </c>
      <c r="I118" s="27">
        <f t="shared" si="1"/>
        <v>100</v>
      </c>
      <c r="J118" s="26">
        <v>160.68</v>
      </c>
      <c r="K118" s="26">
        <v>0</v>
      </c>
      <c r="L118" s="26">
        <v>0</v>
      </c>
      <c r="M118" s="28">
        <v>0</v>
      </c>
    </row>
    <row r="119" spans="1:13" x14ac:dyDescent="0.2">
      <c r="A119" s="24" t="s">
        <v>833</v>
      </c>
      <c r="B119" s="25" t="s">
        <v>834</v>
      </c>
      <c r="C119" s="25" t="s">
        <v>835</v>
      </c>
      <c r="D119" s="26">
        <v>4438.6000000000004</v>
      </c>
      <c r="E119" s="26">
        <v>1912.3</v>
      </c>
      <c r="F119" s="26">
        <v>0</v>
      </c>
      <c r="G119" s="26">
        <v>81.599999999999994</v>
      </c>
      <c r="H119" s="26">
        <v>81.599999999999994</v>
      </c>
      <c r="I119" s="27">
        <f t="shared" si="1"/>
        <v>100</v>
      </c>
      <c r="J119" s="26">
        <v>81.55</v>
      </c>
      <c r="K119" s="26">
        <v>1940.73</v>
      </c>
      <c r="L119" s="26">
        <v>0</v>
      </c>
      <c r="M119" s="28">
        <v>503.97</v>
      </c>
    </row>
    <row r="120" spans="1:13" x14ac:dyDescent="0.2">
      <c r="A120" s="24" t="s">
        <v>833</v>
      </c>
      <c r="B120" s="25" t="s">
        <v>836</v>
      </c>
      <c r="C120" s="25" t="s">
        <v>837</v>
      </c>
      <c r="D120" s="26">
        <v>2406.6999999999998</v>
      </c>
      <c r="E120" s="26">
        <v>0</v>
      </c>
      <c r="F120" s="26">
        <v>0</v>
      </c>
      <c r="G120" s="26">
        <v>2406.6999999999998</v>
      </c>
      <c r="H120" s="26">
        <v>2406.6999999999998</v>
      </c>
      <c r="I120" s="27">
        <f t="shared" si="1"/>
        <v>100</v>
      </c>
      <c r="J120" s="26">
        <v>2394.77</v>
      </c>
      <c r="K120" s="26">
        <v>0</v>
      </c>
      <c r="L120" s="26">
        <v>0</v>
      </c>
      <c r="M120" s="28">
        <v>0</v>
      </c>
    </row>
    <row r="121" spans="1:13" x14ac:dyDescent="0.2">
      <c r="A121" s="24" t="s">
        <v>833</v>
      </c>
      <c r="B121" s="25" t="s">
        <v>838</v>
      </c>
      <c r="C121" s="25" t="s">
        <v>839</v>
      </c>
      <c r="D121" s="26">
        <v>2168.3000000000002</v>
      </c>
      <c r="E121" s="26">
        <v>0</v>
      </c>
      <c r="F121" s="26">
        <v>0</v>
      </c>
      <c r="G121" s="26">
        <v>2168.3000000000002</v>
      </c>
      <c r="H121" s="26">
        <v>2168.3000000000002</v>
      </c>
      <c r="I121" s="27">
        <f t="shared" si="1"/>
        <v>100</v>
      </c>
      <c r="J121" s="26">
        <v>0</v>
      </c>
      <c r="K121" s="26">
        <v>0</v>
      </c>
      <c r="L121" s="26">
        <v>0</v>
      </c>
      <c r="M121" s="28">
        <v>0</v>
      </c>
    </row>
    <row r="122" spans="1:13" x14ac:dyDescent="0.2">
      <c r="A122" s="24" t="s">
        <v>833</v>
      </c>
      <c r="B122" s="25" t="s">
        <v>840</v>
      </c>
      <c r="C122" s="25" t="s">
        <v>841</v>
      </c>
      <c r="D122" s="26">
        <v>2420</v>
      </c>
      <c r="E122" s="26">
        <v>0</v>
      </c>
      <c r="F122" s="26">
        <v>0</v>
      </c>
      <c r="G122" s="26">
        <v>2420</v>
      </c>
      <c r="H122" s="26">
        <v>0</v>
      </c>
      <c r="I122" s="27">
        <f t="shared" si="1"/>
        <v>0</v>
      </c>
      <c r="J122" s="26">
        <v>0</v>
      </c>
      <c r="K122" s="26">
        <v>0</v>
      </c>
      <c r="L122" s="26">
        <v>0</v>
      </c>
      <c r="M122" s="28">
        <v>0</v>
      </c>
    </row>
    <row r="123" spans="1:13" x14ac:dyDescent="0.2">
      <c r="A123" s="24" t="s">
        <v>842</v>
      </c>
      <c r="B123" s="25" t="s">
        <v>843</v>
      </c>
      <c r="C123" s="25" t="s">
        <v>844</v>
      </c>
      <c r="D123" s="26">
        <v>730</v>
      </c>
      <c r="E123" s="26">
        <v>0</v>
      </c>
      <c r="F123" s="26">
        <v>0</v>
      </c>
      <c r="G123" s="26">
        <v>730</v>
      </c>
      <c r="H123" s="26">
        <v>0</v>
      </c>
      <c r="I123" s="27">
        <f t="shared" si="1"/>
        <v>0</v>
      </c>
      <c r="J123" s="26">
        <v>0</v>
      </c>
      <c r="K123" s="26">
        <v>0</v>
      </c>
      <c r="L123" s="26">
        <v>0</v>
      </c>
      <c r="M123" s="28">
        <v>0</v>
      </c>
    </row>
    <row r="124" spans="1:13" x14ac:dyDescent="0.2">
      <c r="A124" s="24" t="s">
        <v>845</v>
      </c>
      <c r="B124" s="25" t="s">
        <v>846</v>
      </c>
      <c r="C124" s="25" t="s">
        <v>847</v>
      </c>
      <c r="D124" s="26">
        <v>2420</v>
      </c>
      <c r="E124" s="26">
        <v>0</v>
      </c>
      <c r="F124" s="26">
        <v>0</v>
      </c>
      <c r="G124" s="26">
        <v>2420</v>
      </c>
      <c r="H124" s="26">
        <v>2420</v>
      </c>
      <c r="I124" s="27">
        <f t="shared" si="1"/>
        <v>100</v>
      </c>
      <c r="J124" s="26">
        <v>2298.17</v>
      </c>
      <c r="K124" s="26">
        <v>0</v>
      </c>
      <c r="L124" s="26">
        <v>0</v>
      </c>
      <c r="M124" s="28">
        <v>0</v>
      </c>
    </row>
    <row r="125" spans="1:13" x14ac:dyDescent="0.2">
      <c r="A125" s="24" t="s">
        <v>845</v>
      </c>
      <c r="B125" s="25" t="s">
        <v>848</v>
      </c>
      <c r="C125" s="25" t="s">
        <v>849</v>
      </c>
      <c r="D125" s="26">
        <v>2332.6999999999998</v>
      </c>
      <c r="E125" s="26">
        <v>0</v>
      </c>
      <c r="F125" s="26">
        <v>0</v>
      </c>
      <c r="G125" s="26">
        <v>2332.6999999999998</v>
      </c>
      <c r="H125" s="26">
        <v>2332.6999999999998</v>
      </c>
      <c r="I125" s="27">
        <f t="shared" si="1"/>
        <v>100</v>
      </c>
      <c r="J125" s="26">
        <v>2332.67</v>
      </c>
      <c r="K125" s="26">
        <v>0</v>
      </c>
      <c r="L125" s="26">
        <v>0</v>
      </c>
      <c r="M125" s="28">
        <v>0</v>
      </c>
    </row>
    <row r="126" spans="1:13" x14ac:dyDescent="0.2">
      <c r="A126" s="24" t="s">
        <v>850</v>
      </c>
      <c r="B126" s="25" t="s">
        <v>851</v>
      </c>
      <c r="C126" s="25" t="s">
        <v>852</v>
      </c>
      <c r="D126" s="26">
        <v>500</v>
      </c>
      <c r="E126" s="26">
        <v>0</v>
      </c>
      <c r="F126" s="26">
        <v>0</v>
      </c>
      <c r="G126" s="26">
        <v>500</v>
      </c>
      <c r="H126" s="26">
        <v>0</v>
      </c>
      <c r="I126" s="27">
        <f t="shared" si="1"/>
        <v>0</v>
      </c>
      <c r="J126" s="26">
        <v>0</v>
      </c>
      <c r="K126" s="26">
        <v>0</v>
      </c>
      <c r="L126" s="26">
        <v>0</v>
      </c>
      <c r="M126" s="28">
        <v>0</v>
      </c>
    </row>
    <row r="127" spans="1:13" x14ac:dyDescent="0.2">
      <c r="A127" s="24" t="s">
        <v>853</v>
      </c>
      <c r="B127" s="25" t="s">
        <v>854</v>
      </c>
      <c r="C127" s="25" t="s">
        <v>855</v>
      </c>
      <c r="D127" s="26">
        <v>160</v>
      </c>
      <c r="E127" s="26">
        <v>0</v>
      </c>
      <c r="F127" s="26">
        <v>0</v>
      </c>
      <c r="G127" s="26">
        <v>160</v>
      </c>
      <c r="H127" s="26">
        <v>0</v>
      </c>
      <c r="I127" s="27">
        <f t="shared" si="1"/>
        <v>0</v>
      </c>
      <c r="J127" s="26">
        <v>0</v>
      </c>
      <c r="K127" s="26">
        <v>0</v>
      </c>
      <c r="L127" s="26">
        <v>0</v>
      </c>
      <c r="M127" s="28">
        <v>0</v>
      </c>
    </row>
    <row r="128" spans="1:13" x14ac:dyDescent="0.2">
      <c r="A128" s="24" t="s">
        <v>853</v>
      </c>
      <c r="B128" s="25" t="s">
        <v>856</v>
      </c>
      <c r="C128" s="25" t="s">
        <v>857</v>
      </c>
      <c r="D128" s="26">
        <v>550</v>
      </c>
      <c r="E128" s="26">
        <v>0</v>
      </c>
      <c r="F128" s="26">
        <v>0</v>
      </c>
      <c r="G128" s="26">
        <v>550</v>
      </c>
      <c r="H128" s="26">
        <v>0</v>
      </c>
      <c r="I128" s="27">
        <f t="shared" si="1"/>
        <v>0</v>
      </c>
      <c r="J128" s="26">
        <v>0</v>
      </c>
      <c r="K128" s="26">
        <v>0</v>
      </c>
      <c r="L128" s="26">
        <v>0</v>
      </c>
      <c r="M128" s="28">
        <v>0</v>
      </c>
    </row>
    <row r="129" spans="1:13" x14ac:dyDescent="0.2">
      <c r="A129" s="24" t="s">
        <v>858</v>
      </c>
      <c r="B129" s="25" t="s">
        <v>859</v>
      </c>
      <c r="C129" s="25" t="s">
        <v>860</v>
      </c>
      <c r="D129" s="26">
        <v>1331</v>
      </c>
      <c r="E129" s="26">
        <v>0</v>
      </c>
      <c r="F129" s="26">
        <v>0</v>
      </c>
      <c r="G129" s="26">
        <v>1331</v>
      </c>
      <c r="H129" s="26">
        <v>1331</v>
      </c>
      <c r="I129" s="27">
        <f t="shared" si="1"/>
        <v>100</v>
      </c>
      <c r="J129" s="26">
        <v>0</v>
      </c>
      <c r="K129" s="26">
        <v>0</v>
      </c>
      <c r="L129" s="26">
        <v>0</v>
      </c>
      <c r="M129" s="28">
        <v>0</v>
      </c>
    </row>
    <row r="130" spans="1:13" x14ac:dyDescent="0.2">
      <c r="A130" s="24" t="s">
        <v>858</v>
      </c>
      <c r="B130" s="25" t="s">
        <v>861</v>
      </c>
      <c r="C130" s="25" t="s">
        <v>862</v>
      </c>
      <c r="D130" s="26">
        <v>141</v>
      </c>
      <c r="E130" s="26">
        <v>0</v>
      </c>
      <c r="F130" s="26">
        <v>0</v>
      </c>
      <c r="G130" s="26">
        <v>141</v>
      </c>
      <c r="H130" s="26">
        <v>0</v>
      </c>
      <c r="I130" s="27">
        <f t="shared" si="1"/>
        <v>0</v>
      </c>
      <c r="J130" s="26">
        <v>0</v>
      </c>
      <c r="K130" s="26">
        <v>0</v>
      </c>
      <c r="L130" s="26">
        <v>0</v>
      </c>
      <c r="M130" s="28">
        <v>0</v>
      </c>
    </row>
    <row r="131" spans="1:13" x14ac:dyDescent="0.2">
      <c r="A131" s="24" t="s">
        <v>863</v>
      </c>
      <c r="B131" s="25" t="s">
        <v>864</v>
      </c>
      <c r="C131" s="25" t="s">
        <v>760</v>
      </c>
      <c r="D131" s="26">
        <v>765.1</v>
      </c>
      <c r="E131" s="26">
        <v>0</v>
      </c>
      <c r="F131" s="26">
        <v>0</v>
      </c>
      <c r="G131" s="26">
        <v>765.1</v>
      </c>
      <c r="H131" s="26">
        <v>765.1</v>
      </c>
      <c r="I131" s="27">
        <f t="shared" si="1"/>
        <v>100</v>
      </c>
      <c r="J131" s="26">
        <v>765.09</v>
      </c>
      <c r="K131" s="26">
        <v>0</v>
      </c>
      <c r="L131" s="26">
        <v>0</v>
      </c>
      <c r="M131" s="28">
        <v>0</v>
      </c>
    </row>
    <row r="132" spans="1:13" x14ac:dyDescent="0.2">
      <c r="A132" s="24" t="s">
        <v>865</v>
      </c>
      <c r="B132" s="25" t="s">
        <v>866</v>
      </c>
      <c r="C132" s="25" t="s">
        <v>867</v>
      </c>
      <c r="D132" s="26">
        <v>162</v>
      </c>
      <c r="E132" s="26">
        <v>0</v>
      </c>
      <c r="F132" s="26">
        <v>0</v>
      </c>
      <c r="G132" s="26">
        <v>162</v>
      </c>
      <c r="H132" s="26">
        <v>162</v>
      </c>
      <c r="I132" s="27">
        <f t="shared" si="1"/>
        <v>100</v>
      </c>
      <c r="J132" s="26">
        <v>161.41999999999999</v>
      </c>
      <c r="K132" s="26">
        <v>0</v>
      </c>
      <c r="L132" s="26">
        <v>0</v>
      </c>
      <c r="M132" s="28">
        <v>0</v>
      </c>
    </row>
    <row r="133" spans="1:13" x14ac:dyDescent="0.2">
      <c r="A133" s="24" t="s">
        <v>865</v>
      </c>
      <c r="B133" s="25" t="s">
        <v>868</v>
      </c>
      <c r="C133" s="25" t="s">
        <v>869</v>
      </c>
      <c r="D133" s="26">
        <v>188.7</v>
      </c>
      <c r="E133" s="26">
        <v>0</v>
      </c>
      <c r="F133" s="26">
        <v>0</v>
      </c>
      <c r="G133" s="26">
        <v>188.7</v>
      </c>
      <c r="H133" s="26">
        <v>188.7</v>
      </c>
      <c r="I133" s="27">
        <f t="shared" si="1"/>
        <v>100</v>
      </c>
      <c r="J133" s="26">
        <v>0</v>
      </c>
      <c r="K133" s="26">
        <v>0</v>
      </c>
      <c r="L133" s="26">
        <v>0</v>
      </c>
      <c r="M133" s="28">
        <v>0</v>
      </c>
    </row>
    <row r="134" spans="1:13" x14ac:dyDescent="0.2">
      <c r="A134" s="24" t="s">
        <v>865</v>
      </c>
      <c r="B134" s="25" t="s">
        <v>870</v>
      </c>
      <c r="C134" s="25" t="s">
        <v>871</v>
      </c>
      <c r="D134" s="26">
        <v>1950</v>
      </c>
      <c r="E134" s="26">
        <v>0</v>
      </c>
      <c r="F134" s="26">
        <v>0</v>
      </c>
      <c r="G134" s="26">
        <v>1950</v>
      </c>
      <c r="H134" s="26">
        <v>0</v>
      </c>
      <c r="I134" s="27">
        <f t="shared" si="1"/>
        <v>0</v>
      </c>
      <c r="J134" s="26">
        <v>0</v>
      </c>
      <c r="K134" s="26">
        <v>0</v>
      </c>
      <c r="L134" s="26">
        <v>0</v>
      </c>
      <c r="M134" s="28">
        <v>0</v>
      </c>
    </row>
    <row r="135" spans="1:13" x14ac:dyDescent="0.2">
      <c r="A135" s="24" t="s">
        <v>872</v>
      </c>
      <c r="B135" s="25" t="s">
        <v>873</v>
      </c>
      <c r="C135" s="25" t="s">
        <v>874</v>
      </c>
      <c r="D135" s="26">
        <v>88</v>
      </c>
      <c r="E135" s="26">
        <v>0</v>
      </c>
      <c r="F135" s="26">
        <v>0</v>
      </c>
      <c r="G135" s="26">
        <v>88</v>
      </c>
      <c r="H135" s="26">
        <v>0</v>
      </c>
      <c r="I135" s="27">
        <f t="shared" si="1"/>
        <v>0</v>
      </c>
      <c r="J135" s="26">
        <v>0</v>
      </c>
      <c r="K135" s="26">
        <v>0</v>
      </c>
      <c r="L135" s="26">
        <v>0</v>
      </c>
      <c r="M135" s="28">
        <v>0</v>
      </c>
    </row>
    <row r="136" spans="1:13" x14ac:dyDescent="0.2">
      <c r="A136" s="24" t="s">
        <v>875</v>
      </c>
      <c r="B136" s="25" t="s">
        <v>876</v>
      </c>
      <c r="C136" s="25" t="s">
        <v>877</v>
      </c>
      <c r="D136" s="26">
        <v>1610</v>
      </c>
      <c r="E136" s="26">
        <v>0</v>
      </c>
      <c r="F136" s="26">
        <v>0</v>
      </c>
      <c r="G136" s="26">
        <v>1610</v>
      </c>
      <c r="H136" s="26">
        <v>1610</v>
      </c>
      <c r="I136" s="27">
        <f t="shared" si="1"/>
        <v>100</v>
      </c>
      <c r="J136" s="26">
        <v>1610</v>
      </c>
      <c r="K136" s="26">
        <v>0</v>
      </c>
      <c r="L136" s="26">
        <v>0</v>
      </c>
      <c r="M136" s="28">
        <v>0</v>
      </c>
    </row>
    <row r="137" spans="1:13" x14ac:dyDescent="0.2">
      <c r="A137" s="24" t="s">
        <v>878</v>
      </c>
      <c r="B137" s="25" t="s">
        <v>879</v>
      </c>
      <c r="C137" s="25" t="s">
        <v>880</v>
      </c>
      <c r="D137" s="26">
        <v>740</v>
      </c>
      <c r="E137" s="26">
        <v>0</v>
      </c>
      <c r="F137" s="26">
        <v>0</v>
      </c>
      <c r="G137" s="26">
        <v>740</v>
      </c>
      <c r="H137" s="26">
        <v>0</v>
      </c>
      <c r="I137" s="27">
        <f t="shared" si="1"/>
        <v>0</v>
      </c>
      <c r="J137" s="26">
        <v>0</v>
      </c>
      <c r="K137" s="26">
        <v>0</v>
      </c>
      <c r="L137" s="26">
        <v>0</v>
      </c>
      <c r="M137" s="28">
        <v>0</v>
      </c>
    </row>
    <row r="138" spans="1:13" x14ac:dyDescent="0.2">
      <c r="A138" s="24" t="s">
        <v>881</v>
      </c>
      <c r="B138" s="25" t="s">
        <v>882</v>
      </c>
      <c r="C138" s="25" t="s">
        <v>883</v>
      </c>
      <c r="D138" s="26">
        <v>240</v>
      </c>
      <c r="E138" s="26">
        <v>0</v>
      </c>
      <c r="F138" s="26">
        <v>0</v>
      </c>
      <c r="G138" s="26">
        <v>240</v>
      </c>
      <c r="H138" s="26">
        <v>240</v>
      </c>
      <c r="I138" s="27">
        <f t="shared" si="1"/>
        <v>100</v>
      </c>
      <c r="J138" s="26">
        <v>238.02</v>
      </c>
      <c r="K138" s="26">
        <v>0</v>
      </c>
      <c r="L138" s="26">
        <v>0</v>
      </c>
      <c r="M138" s="28">
        <v>0</v>
      </c>
    </row>
    <row r="139" spans="1:13" x14ac:dyDescent="0.2">
      <c r="A139" s="24" t="s">
        <v>881</v>
      </c>
      <c r="B139" s="25" t="s">
        <v>884</v>
      </c>
      <c r="C139" s="25" t="s">
        <v>885</v>
      </c>
      <c r="D139" s="26">
        <v>430</v>
      </c>
      <c r="E139" s="26">
        <v>0</v>
      </c>
      <c r="F139" s="26">
        <v>0</v>
      </c>
      <c r="G139" s="26">
        <v>430</v>
      </c>
      <c r="H139" s="26">
        <v>0</v>
      </c>
      <c r="I139" s="27">
        <f t="shared" si="1"/>
        <v>0</v>
      </c>
      <c r="J139" s="26">
        <v>0</v>
      </c>
      <c r="K139" s="26">
        <v>0</v>
      </c>
      <c r="L139" s="26">
        <v>0</v>
      </c>
      <c r="M139" s="28">
        <v>0</v>
      </c>
    </row>
    <row r="140" spans="1:13" x14ac:dyDescent="0.2">
      <c r="A140" s="24" t="s">
        <v>886</v>
      </c>
      <c r="B140" s="25" t="s">
        <v>887</v>
      </c>
      <c r="C140" s="25" t="s">
        <v>888</v>
      </c>
      <c r="D140" s="26">
        <v>2904.1</v>
      </c>
      <c r="E140" s="26">
        <v>2416.46</v>
      </c>
      <c r="F140" s="26">
        <v>0</v>
      </c>
      <c r="G140" s="26">
        <v>487.6</v>
      </c>
      <c r="H140" s="26">
        <v>487.6</v>
      </c>
      <c r="I140" s="27">
        <f t="shared" si="1"/>
        <v>100</v>
      </c>
      <c r="J140" s="26">
        <v>487.56</v>
      </c>
      <c r="K140" s="26">
        <v>0</v>
      </c>
      <c r="L140" s="26">
        <v>0</v>
      </c>
      <c r="M140" s="28">
        <v>0.04</v>
      </c>
    </row>
    <row r="141" spans="1:13" x14ac:dyDescent="0.2">
      <c r="A141" s="24" t="s">
        <v>886</v>
      </c>
      <c r="B141" s="25" t="s">
        <v>889</v>
      </c>
      <c r="C141" s="25" t="s">
        <v>890</v>
      </c>
      <c r="D141" s="26">
        <v>2733.3</v>
      </c>
      <c r="E141" s="26">
        <v>274.37</v>
      </c>
      <c r="F141" s="26">
        <v>0</v>
      </c>
      <c r="G141" s="26">
        <v>458.5</v>
      </c>
      <c r="H141" s="26">
        <v>458.5</v>
      </c>
      <c r="I141" s="27">
        <f t="shared" si="1"/>
        <v>100</v>
      </c>
      <c r="J141" s="26">
        <v>0</v>
      </c>
      <c r="K141" s="26">
        <v>0</v>
      </c>
      <c r="L141" s="26">
        <v>0</v>
      </c>
      <c r="M141" s="28">
        <v>2000.43</v>
      </c>
    </row>
    <row r="142" spans="1:13" x14ac:dyDescent="0.2">
      <c r="A142" s="24" t="s">
        <v>886</v>
      </c>
      <c r="B142" s="25" t="s">
        <v>891</v>
      </c>
      <c r="C142" s="25" t="s">
        <v>892</v>
      </c>
      <c r="D142" s="26">
        <v>226</v>
      </c>
      <c r="E142" s="26">
        <v>0</v>
      </c>
      <c r="F142" s="26">
        <v>0</v>
      </c>
      <c r="G142" s="26">
        <v>226</v>
      </c>
      <c r="H142" s="26">
        <v>0</v>
      </c>
      <c r="I142" s="27">
        <f t="shared" si="1"/>
        <v>0</v>
      </c>
      <c r="J142" s="26">
        <v>0</v>
      </c>
      <c r="K142" s="26">
        <v>0</v>
      </c>
      <c r="L142" s="26">
        <v>0</v>
      </c>
      <c r="M142" s="28">
        <v>0</v>
      </c>
    </row>
    <row r="143" spans="1:13" x14ac:dyDescent="0.2">
      <c r="A143" s="24" t="s">
        <v>886</v>
      </c>
      <c r="B143" s="25" t="s">
        <v>893</v>
      </c>
      <c r="C143" s="25" t="s">
        <v>894</v>
      </c>
      <c r="D143" s="26">
        <v>324</v>
      </c>
      <c r="E143" s="26">
        <v>0</v>
      </c>
      <c r="F143" s="26">
        <v>0</v>
      </c>
      <c r="G143" s="26">
        <v>324</v>
      </c>
      <c r="H143" s="26">
        <v>0</v>
      </c>
      <c r="I143" s="27">
        <f t="shared" ref="I143:I206" si="2">IF(G143=0,"***",100*H143/G143)</f>
        <v>0</v>
      </c>
      <c r="J143" s="26">
        <v>0</v>
      </c>
      <c r="K143" s="26">
        <v>0</v>
      </c>
      <c r="L143" s="26">
        <v>0</v>
      </c>
      <c r="M143" s="28">
        <v>0</v>
      </c>
    </row>
    <row r="144" spans="1:13" x14ac:dyDescent="0.2">
      <c r="A144" s="24" t="s">
        <v>895</v>
      </c>
      <c r="B144" s="25" t="s">
        <v>896</v>
      </c>
      <c r="C144" s="25" t="s">
        <v>897</v>
      </c>
      <c r="D144" s="26">
        <v>1930</v>
      </c>
      <c r="E144" s="26">
        <v>0</v>
      </c>
      <c r="F144" s="26">
        <v>0</v>
      </c>
      <c r="G144" s="26">
        <v>1930</v>
      </c>
      <c r="H144" s="26">
        <v>0</v>
      </c>
      <c r="I144" s="27">
        <f t="shared" si="2"/>
        <v>0</v>
      </c>
      <c r="J144" s="26">
        <v>0</v>
      </c>
      <c r="K144" s="26">
        <v>0</v>
      </c>
      <c r="L144" s="26">
        <v>0</v>
      </c>
      <c r="M144" s="28">
        <v>0</v>
      </c>
    </row>
    <row r="145" spans="1:13" x14ac:dyDescent="0.2">
      <c r="A145" s="24" t="s">
        <v>898</v>
      </c>
      <c r="B145" s="25" t="s">
        <v>899</v>
      </c>
      <c r="C145" s="25" t="s">
        <v>900</v>
      </c>
      <c r="D145" s="26">
        <v>50</v>
      </c>
      <c r="E145" s="26">
        <v>0</v>
      </c>
      <c r="F145" s="26">
        <v>0</v>
      </c>
      <c r="G145" s="26">
        <v>50</v>
      </c>
      <c r="H145" s="26">
        <v>0</v>
      </c>
      <c r="I145" s="27">
        <f t="shared" si="2"/>
        <v>0</v>
      </c>
      <c r="J145" s="26">
        <v>0</v>
      </c>
      <c r="K145" s="26">
        <v>0</v>
      </c>
      <c r="L145" s="26">
        <v>0</v>
      </c>
      <c r="M145" s="28">
        <v>0</v>
      </c>
    </row>
    <row r="146" spans="1:13" x14ac:dyDescent="0.2">
      <c r="A146" s="24" t="s">
        <v>901</v>
      </c>
      <c r="B146" s="25" t="s">
        <v>902</v>
      </c>
      <c r="C146" s="25" t="s">
        <v>903</v>
      </c>
      <c r="D146" s="26">
        <v>2100</v>
      </c>
      <c r="E146" s="26">
        <v>0</v>
      </c>
      <c r="F146" s="26">
        <v>0</v>
      </c>
      <c r="G146" s="26">
        <v>2100</v>
      </c>
      <c r="H146" s="26">
        <v>2100</v>
      </c>
      <c r="I146" s="27">
        <f t="shared" si="2"/>
        <v>100</v>
      </c>
      <c r="J146" s="26">
        <v>2100</v>
      </c>
      <c r="K146" s="26">
        <v>0</v>
      </c>
      <c r="L146" s="26">
        <v>0</v>
      </c>
      <c r="M146" s="28">
        <v>0</v>
      </c>
    </row>
    <row r="147" spans="1:13" x14ac:dyDescent="0.2">
      <c r="A147" s="24" t="s">
        <v>901</v>
      </c>
      <c r="B147" s="25" t="s">
        <v>904</v>
      </c>
      <c r="C147" s="25" t="s">
        <v>905</v>
      </c>
      <c r="D147" s="26">
        <v>2350</v>
      </c>
      <c r="E147" s="26">
        <v>0</v>
      </c>
      <c r="F147" s="26">
        <v>0</v>
      </c>
      <c r="G147" s="26">
        <v>2350</v>
      </c>
      <c r="H147" s="26">
        <v>2350</v>
      </c>
      <c r="I147" s="27">
        <f t="shared" si="2"/>
        <v>100</v>
      </c>
      <c r="J147" s="26">
        <v>2320.2199999999998</v>
      </c>
      <c r="K147" s="26">
        <v>0</v>
      </c>
      <c r="L147" s="26">
        <v>0</v>
      </c>
      <c r="M147" s="28">
        <v>0</v>
      </c>
    </row>
    <row r="148" spans="1:13" x14ac:dyDescent="0.2">
      <c r="A148" s="24" t="s">
        <v>906</v>
      </c>
      <c r="B148" s="25" t="s">
        <v>907</v>
      </c>
      <c r="C148" s="25" t="s">
        <v>908</v>
      </c>
      <c r="D148" s="26">
        <v>768</v>
      </c>
      <c r="E148" s="26">
        <v>637.55999999999995</v>
      </c>
      <c r="F148" s="26">
        <v>0</v>
      </c>
      <c r="G148" s="26">
        <v>128</v>
      </c>
      <c r="H148" s="26">
        <v>128</v>
      </c>
      <c r="I148" s="27">
        <f t="shared" si="2"/>
        <v>100</v>
      </c>
      <c r="J148" s="26">
        <v>95.63</v>
      </c>
      <c r="K148" s="26">
        <v>0</v>
      </c>
      <c r="L148" s="26">
        <v>0</v>
      </c>
      <c r="M148" s="28">
        <v>2.44</v>
      </c>
    </row>
    <row r="149" spans="1:13" x14ac:dyDescent="0.2">
      <c r="A149" s="24" t="s">
        <v>906</v>
      </c>
      <c r="B149" s="25" t="s">
        <v>909</v>
      </c>
      <c r="C149" s="25" t="s">
        <v>910</v>
      </c>
      <c r="D149" s="26">
        <v>2418.5</v>
      </c>
      <c r="E149" s="26">
        <v>0</v>
      </c>
      <c r="F149" s="26">
        <v>0</v>
      </c>
      <c r="G149" s="26">
        <v>2418.5</v>
      </c>
      <c r="H149" s="26">
        <v>2418.5</v>
      </c>
      <c r="I149" s="27">
        <f t="shared" si="2"/>
        <v>100</v>
      </c>
      <c r="J149" s="26">
        <v>2401.7199999999998</v>
      </c>
      <c r="K149" s="26">
        <v>0</v>
      </c>
      <c r="L149" s="26">
        <v>0</v>
      </c>
      <c r="M149" s="28">
        <v>0</v>
      </c>
    </row>
    <row r="150" spans="1:13" x14ac:dyDescent="0.2">
      <c r="A150" s="24" t="s">
        <v>906</v>
      </c>
      <c r="B150" s="25" t="s">
        <v>911</v>
      </c>
      <c r="C150" s="25" t="s">
        <v>912</v>
      </c>
      <c r="D150" s="26">
        <v>2418.8000000000002</v>
      </c>
      <c r="E150" s="26">
        <v>0</v>
      </c>
      <c r="F150" s="26">
        <v>0</v>
      </c>
      <c r="G150" s="26">
        <v>2418.8000000000002</v>
      </c>
      <c r="H150" s="26">
        <v>2418.8000000000002</v>
      </c>
      <c r="I150" s="27">
        <f t="shared" si="2"/>
        <v>100</v>
      </c>
      <c r="J150" s="26">
        <v>2416.89</v>
      </c>
      <c r="K150" s="26">
        <v>0</v>
      </c>
      <c r="L150" s="26">
        <v>0</v>
      </c>
      <c r="M150" s="28">
        <v>0</v>
      </c>
    </row>
    <row r="151" spans="1:13" x14ac:dyDescent="0.2">
      <c r="A151" s="24" t="s">
        <v>913</v>
      </c>
      <c r="B151" s="25" t="s">
        <v>914</v>
      </c>
      <c r="C151" s="25" t="s">
        <v>915</v>
      </c>
      <c r="D151" s="26">
        <v>2415.9</v>
      </c>
      <c r="E151" s="26">
        <v>810.4</v>
      </c>
      <c r="F151" s="26">
        <v>0</v>
      </c>
      <c r="G151" s="26">
        <v>0</v>
      </c>
      <c r="H151" s="26">
        <v>0</v>
      </c>
      <c r="I151" s="27" t="str">
        <f t="shared" si="2"/>
        <v>***</v>
      </c>
      <c r="J151" s="26">
        <v>0</v>
      </c>
      <c r="K151" s="26">
        <v>1605.51</v>
      </c>
      <c r="L151" s="26">
        <v>0</v>
      </c>
      <c r="M151" s="28">
        <v>0</v>
      </c>
    </row>
    <row r="152" spans="1:13" x14ac:dyDescent="0.2">
      <c r="A152" s="24" t="s">
        <v>913</v>
      </c>
      <c r="B152" s="25" t="s">
        <v>916</v>
      </c>
      <c r="C152" s="25" t="s">
        <v>917</v>
      </c>
      <c r="D152" s="26">
        <v>1868.3</v>
      </c>
      <c r="E152" s="26">
        <v>0</v>
      </c>
      <c r="F152" s="26">
        <v>0</v>
      </c>
      <c r="G152" s="26">
        <v>1868.3</v>
      </c>
      <c r="H152" s="26">
        <v>1868.3</v>
      </c>
      <c r="I152" s="27">
        <f t="shared" si="2"/>
        <v>100</v>
      </c>
      <c r="J152" s="26">
        <v>1868.3</v>
      </c>
      <c r="K152" s="26">
        <v>0</v>
      </c>
      <c r="L152" s="26">
        <v>0</v>
      </c>
      <c r="M152" s="28">
        <v>0</v>
      </c>
    </row>
    <row r="153" spans="1:13" x14ac:dyDescent="0.2">
      <c r="A153" s="24" t="s">
        <v>918</v>
      </c>
      <c r="B153" s="25" t="s">
        <v>919</v>
      </c>
      <c r="C153" s="25" t="s">
        <v>920</v>
      </c>
      <c r="D153" s="26">
        <v>597.9</v>
      </c>
      <c r="E153" s="26">
        <v>0</v>
      </c>
      <c r="F153" s="26">
        <v>0</v>
      </c>
      <c r="G153" s="26">
        <v>597.9</v>
      </c>
      <c r="H153" s="26">
        <v>597.9</v>
      </c>
      <c r="I153" s="27">
        <f t="shared" si="2"/>
        <v>100</v>
      </c>
      <c r="J153" s="26">
        <v>549.67999999999995</v>
      </c>
      <c r="K153" s="26">
        <v>0</v>
      </c>
      <c r="L153" s="26">
        <v>0</v>
      </c>
      <c r="M153" s="28">
        <v>0</v>
      </c>
    </row>
    <row r="154" spans="1:13" x14ac:dyDescent="0.2">
      <c r="A154" s="24" t="s">
        <v>921</v>
      </c>
      <c r="B154" s="25" t="s">
        <v>922</v>
      </c>
      <c r="C154" s="25" t="s">
        <v>923</v>
      </c>
      <c r="D154" s="26">
        <v>2420</v>
      </c>
      <c r="E154" s="26">
        <v>0</v>
      </c>
      <c r="F154" s="26">
        <v>0</v>
      </c>
      <c r="G154" s="26">
        <v>2420</v>
      </c>
      <c r="H154" s="26">
        <v>2420</v>
      </c>
      <c r="I154" s="27">
        <f t="shared" si="2"/>
        <v>100</v>
      </c>
      <c r="J154" s="26">
        <v>0</v>
      </c>
      <c r="K154" s="26">
        <v>0</v>
      </c>
      <c r="L154" s="26">
        <v>0</v>
      </c>
      <c r="M154" s="28">
        <v>0</v>
      </c>
    </row>
    <row r="155" spans="1:13" x14ac:dyDescent="0.2">
      <c r="A155" s="24" t="s">
        <v>921</v>
      </c>
      <c r="B155" s="25" t="s">
        <v>924</v>
      </c>
      <c r="C155" s="25" t="s">
        <v>925</v>
      </c>
      <c r="D155" s="26">
        <v>2420</v>
      </c>
      <c r="E155" s="26">
        <v>0</v>
      </c>
      <c r="F155" s="26">
        <v>0</v>
      </c>
      <c r="G155" s="26">
        <v>2420</v>
      </c>
      <c r="H155" s="26">
        <v>2420</v>
      </c>
      <c r="I155" s="27">
        <f t="shared" si="2"/>
        <v>100</v>
      </c>
      <c r="J155" s="26">
        <v>2316.3000000000002</v>
      </c>
      <c r="K155" s="26">
        <v>0</v>
      </c>
      <c r="L155" s="26">
        <v>0</v>
      </c>
      <c r="M155" s="28">
        <v>0</v>
      </c>
    </row>
    <row r="156" spans="1:13" x14ac:dyDescent="0.2">
      <c r="A156" s="24" t="s">
        <v>926</v>
      </c>
      <c r="B156" s="25" t="s">
        <v>927</v>
      </c>
      <c r="C156" s="25" t="s">
        <v>928</v>
      </c>
      <c r="D156" s="26">
        <v>800</v>
      </c>
      <c r="E156" s="26">
        <v>0</v>
      </c>
      <c r="F156" s="26">
        <v>0</v>
      </c>
      <c r="G156" s="26">
        <v>800</v>
      </c>
      <c r="H156" s="26">
        <v>800</v>
      </c>
      <c r="I156" s="27">
        <f t="shared" si="2"/>
        <v>100</v>
      </c>
      <c r="J156" s="26">
        <v>14.23</v>
      </c>
      <c r="K156" s="26">
        <v>0</v>
      </c>
      <c r="L156" s="26">
        <v>0</v>
      </c>
      <c r="M156" s="28">
        <v>0</v>
      </c>
    </row>
    <row r="157" spans="1:13" x14ac:dyDescent="0.2">
      <c r="A157" s="24" t="s">
        <v>929</v>
      </c>
      <c r="B157" s="25" t="s">
        <v>930</v>
      </c>
      <c r="C157" s="25" t="s">
        <v>925</v>
      </c>
      <c r="D157" s="26">
        <v>650</v>
      </c>
      <c r="E157" s="26">
        <v>0</v>
      </c>
      <c r="F157" s="26">
        <v>0</v>
      </c>
      <c r="G157" s="26">
        <v>650</v>
      </c>
      <c r="H157" s="26">
        <v>0</v>
      </c>
      <c r="I157" s="27">
        <f t="shared" si="2"/>
        <v>0</v>
      </c>
      <c r="J157" s="26">
        <v>0</v>
      </c>
      <c r="K157" s="26">
        <v>0</v>
      </c>
      <c r="L157" s="26">
        <v>0</v>
      </c>
      <c r="M157" s="28">
        <v>0</v>
      </c>
    </row>
    <row r="158" spans="1:13" x14ac:dyDescent="0.2">
      <c r="A158" s="24" t="s">
        <v>929</v>
      </c>
      <c r="B158" s="25" t="s">
        <v>931</v>
      </c>
      <c r="C158" s="25" t="s">
        <v>932</v>
      </c>
      <c r="D158" s="26">
        <v>250</v>
      </c>
      <c r="E158" s="26">
        <v>0</v>
      </c>
      <c r="F158" s="26">
        <v>0</v>
      </c>
      <c r="G158" s="26">
        <v>250</v>
      </c>
      <c r="H158" s="26">
        <v>0</v>
      </c>
      <c r="I158" s="27">
        <f t="shared" si="2"/>
        <v>0</v>
      </c>
      <c r="J158" s="26">
        <v>0</v>
      </c>
      <c r="K158" s="26">
        <v>0</v>
      </c>
      <c r="L158" s="26">
        <v>0</v>
      </c>
      <c r="M158" s="28">
        <v>0</v>
      </c>
    </row>
    <row r="159" spans="1:13" x14ac:dyDescent="0.2">
      <c r="A159" s="24" t="s">
        <v>933</v>
      </c>
      <c r="B159" s="25" t="s">
        <v>934</v>
      </c>
      <c r="C159" s="25" t="s">
        <v>935</v>
      </c>
      <c r="D159" s="26">
        <v>2903.5</v>
      </c>
      <c r="E159" s="26">
        <v>863.47</v>
      </c>
      <c r="F159" s="26">
        <v>0</v>
      </c>
      <c r="G159" s="26">
        <v>483.5</v>
      </c>
      <c r="H159" s="26">
        <v>483.5</v>
      </c>
      <c r="I159" s="27">
        <f t="shared" si="2"/>
        <v>100</v>
      </c>
      <c r="J159" s="26">
        <v>483.5</v>
      </c>
      <c r="K159" s="26">
        <v>1556.54</v>
      </c>
      <c r="L159" s="26">
        <v>0</v>
      </c>
      <c r="M159" s="28">
        <v>0</v>
      </c>
    </row>
    <row r="160" spans="1:13" x14ac:dyDescent="0.2">
      <c r="A160" s="24" t="s">
        <v>933</v>
      </c>
      <c r="B160" s="25" t="s">
        <v>936</v>
      </c>
      <c r="C160" s="25" t="s">
        <v>937</v>
      </c>
      <c r="D160" s="26">
        <v>2420</v>
      </c>
      <c r="E160" s="26">
        <v>0</v>
      </c>
      <c r="F160" s="26">
        <v>0</v>
      </c>
      <c r="G160" s="26">
        <v>2420</v>
      </c>
      <c r="H160" s="26">
        <v>2420</v>
      </c>
      <c r="I160" s="27">
        <f t="shared" si="2"/>
        <v>100</v>
      </c>
      <c r="J160" s="26">
        <v>2420</v>
      </c>
      <c r="K160" s="26">
        <v>0</v>
      </c>
      <c r="L160" s="26">
        <v>0</v>
      </c>
      <c r="M160" s="28">
        <v>0</v>
      </c>
    </row>
    <row r="161" spans="1:13" x14ac:dyDescent="0.2">
      <c r="A161" s="24" t="s">
        <v>933</v>
      </c>
      <c r="B161" s="25" t="s">
        <v>938</v>
      </c>
      <c r="C161" s="25" t="s">
        <v>939</v>
      </c>
      <c r="D161" s="26">
        <v>75.5</v>
      </c>
      <c r="E161" s="26">
        <v>0</v>
      </c>
      <c r="F161" s="26">
        <v>0</v>
      </c>
      <c r="G161" s="26">
        <v>75.5</v>
      </c>
      <c r="H161" s="26">
        <v>75.5</v>
      </c>
      <c r="I161" s="27">
        <f t="shared" si="2"/>
        <v>100</v>
      </c>
      <c r="J161" s="26">
        <v>0</v>
      </c>
      <c r="K161" s="26">
        <v>0</v>
      </c>
      <c r="L161" s="26">
        <v>0</v>
      </c>
      <c r="M161" s="28">
        <v>0</v>
      </c>
    </row>
    <row r="162" spans="1:13" x14ac:dyDescent="0.2">
      <c r="A162" s="24" t="s">
        <v>940</v>
      </c>
      <c r="B162" s="25" t="s">
        <v>941</v>
      </c>
      <c r="C162" s="25" t="s">
        <v>942</v>
      </c>
      <c r="D162" s="26">
        <v>2418.6999999999998</v>
      </c>
      <c r="E162" s="26">
        <v>0</v>
      </c>
      <c r="F162" s="26">
        <v>0</v>
      </c>
      <c r="G162" s="26">
        <v>2418.6999999999998</v>
      </c>
      <c r="H162" s="26">
        <v>2418.6999999999998</v>
      </c>
      <c r="I162" s="27">
        <f t="shared" si="2"/>
        <v>100</v>
      </c>
      <c r="J162" s="26">
        <v>2405.77</v>
      </c>
      <c r="K162" s="26">
        <v>33</v>
      </c>
      <c r="L162" s="26">
        <v>0</v>
      </c>
      <c r="M162" s="28">
        <v>-33</v>
      </c>
    </row>
    <row r="163" spans="1:13" x14ac:dyDescent="0.2">
      <c r="A163" s="24" t="s">
        <v>940</v>
      </c>
      <c r="B163" s="25" t="s">
        <v>943</v>
      </c>
      <c r="C163" s="25" t="s">
        <v>944</v>
      </c>
      <c r="D163" s="26">
        <v>2420</v>
      </c>
      <c r="E163" s="26">
        <v>0</v>
      </c>
      <c r="F163" s="26">
        <v>0</v>
      </c>
      <c r="G163" s="26">
        <v>2420</v>
      </c>
      <c r="H163" s="26">
        <v>0</v>
      </c>
      <c r="I163" s="27">
        <f t="shared" si="2"/>
        <v>0</v>
      </c>
      <c r="J163" s="26">
        <v>0</v>
      </c>
      <c r="K163" s="26">
        <v>0</v>
      </c>
      <c r="L163" s="26">
        <v>0</v>
      </c>
      <c r="M163" s="28">
        <v>0</v>
      </c>
    </row>
    <row r="164" spans="1:13" x14ac:dyDescent="0.2">
      <c r="A164" s="24" t="s">
        <v>945</v>
      </c>
      <c r="B164" s="25" t="s">
        <v>946</v>
      </c>
      <c r="C164" s="25" t="s">
        <v>947</v>
      </c>
      <c r="D164" s="26">
        <v>119.6</v>
      </c>
      <c r="E164" s="26">
        <v>0</v>
      </c>
      <c r="F164" s="26">
        <v>0</v>
      </c>
      <c r="G164" s="26">
        <v>119.6</v>
      </c>
      <c r="H164" s="26">
        <v>119.6</v>
      </c>
      <c r="I164" s="27">
        <f t="shared" si="2"/>
        <v>100</v>
      </c>
      <c r="J164" s="26">
        <v>119.54</v>
      </c>
      <c r="K164" s="26">
        <v>0</v>
      </c>
      <c r="L164" s="26">
        <v>0</v>
      </c>
      <c r="M164" s="28">
        <v>0</v>
      </c>
    </row>
    <row r="165" spans="1:13" x14ac:dyDescent="0.2">
      <c r="A165" s="24" t="s">
        <v>948</v>
      </c>
      <c r="B165" s="25" t="s">
        <v>949</v>
      </c>
      <c r="C165" s="25" t="s">
        <v>950</v>
      </c>
      <c r="D165" s="26">
        <v>1775</v>
      </c>
      <c r="E165" s="26">
        <v>1498.02</v>
      </c>
      <c r="F165" s="26">
        <v>0</v>
      </c>
      <c r="G165" s="26">
        <v>275</v>
      </c>
      <c r="H165" s="26">
        <v>275</v>
      </c>
      <c r="I165" s="27">
        <f t="shared" si="2"/>
        <v>100</v>
      </c>
      <c r="J165" s="26">
        <v>249.17</v>
      </c>
      <c r="K165" s="26">
        <v>0</v>
      </c>
      <c r="L165" s="26">
        <v>0</v>
      </c>
      <c r="M165" s="28">
        <v>1.98</v>
      </c>
    </row>
    <row r="166" spans="1:13" x14ac:dyDescent="0.2">
      <c r="A166" s="24" t="s">
        <v>948</v>
      </c>
      <c r="B166" s="25" t="s">
        <v>951</v>
      </c>
      <c r="C166" s="25" t="s">
        <v>952</v>
      </c>
      <c r="D166" s="26">
        <v>2420</v>
      </c>
      <c r="E166" s="26">
        <v>0</v>
      </c>
      <c r="F166" s="26">
        <v>0</v>
      </c>
      <c r="G166" s="26">
        <v>2420</v>
      </c>
      <c r="H166" s="26">
        <v>2420</v>
      </c>
      <c r="I166" s="27">
        <f t="shared" si="2"/>
        <v>100</v>
      </c>
      <c r="J166" s="26">
        <v>2420</v>
      </c>
      <c r="K166" s="26">
        <v>0</v>
      </c>
      <c r="L166" s="26">
        <v>0</v>
      </c>
      <c r="M166" s="28">
        <v>0</v>
      </c>
    </row>
    <row r="167" spans="1:13" x14ac:dyDescent="0.2">
      <c r="A167" s="24" t="s">
        <v>948</v>
      </c>
      <c r="B167" s="25" t="s">
        <v>953</v>
      </c>
      <c r="C167" s="25" t="s">
        <v>954</v>
      </c>
      <c r="D167" s="26">
        <v>1600</v>
      </c>
      <c r="E167" s="26">
        <v>0</v>
      </c>
      <c r="F167" s="26">
        <v>0</v>
      </c>
      <c r="G167" s="26">
        <v>1600</v>
      </c>
      <c r="H167" s="26">
        <v>1600</v>
      </c>
      <c r="I167" s="27">
        <f t="shared" si="2"/>
        <v>100</v>
      </c>
      <c r="J167" s="26">
        <v>1587.74</v>
      </c>
      <c r="K167" s="26">
        <v>0</v>
      </c>
      <c r="L167" s="26">
        <v>0</v>
      </c>
      <c r="M167" s="28">
        <v>0</v>
      </c>
    </row>
    <row r="168" spans="1:13" x14ac:dyDescent="0.2">
      <c r="A168" s="24" t="s">
        <v>948</v>
      </c>
      <c r="B168" s="25" t="s">
        <v>955</v>
      </c>
      <c r="C168" s="25" t="s">
        <v>956</v>
      </c>
      <c r="D168" s="26">
        <v>2406.8000000000002</v>
      </c>
      <c r="E168" s="26">
        <v>0</v>
      </c>
      <c r="F168" s="26">
        <v>0</v>
      </c>
      <c r="G168" s="26">
        <v>2406.8000000000002</v>
      </c>
      <c r="H168" s="26">
        <v>2406.8000000000002</v>
      </c>
      <c r="I168" s="27">
        <f t="shared" si="2"/>
        <v>100</v>
      </c>
      <c r="J168" s="26">
        <v>0</v>
      </c>
      <c r="K168" s="26">
        <v>0</v>
      </c>
      <c r="L168" s="26">
        <v>0</v>
      </c>
      <c r="M168" s="28">
        <v>0</v>
      </c>
    </row>
    <row r="169" spans="1:13" x14ac:dyDescent="0.2">
      <c r="A169" s="24" t="s">
        <v>957</v>
      </c>
      <c r="B169" s="25" t="s">
        <v>958</v>
      </c>
      <c r="C169" s="25" t="s">
        <v>959</v>
      </c>
      <c r="D169" s="26">
        <v>93</v>
      </c>
      <c r="E169" s="26">
        <v>0</v>
      </c>
      <c r="F169" s="26">
        <v>0</v>
      </c>
      <c r="G169" s="26">
        <v>93</v>
      </c>
      <c r="H169" s="26">
        <v>0</v>
      </c>
      <c r="I169" s="27">
        <f t="shared" si="2"/>
        <v>0</v>
      </c>
      <c r="J169" s="26">
        <v>0</v>
      </c>
      <c r="K169" s="26">
        <v>0</v>
      </c>
      <c r="L169" s="26">
        <v>0</v>
      </c>
      <c r="M169" s="28">
        <v>0</v>
      </c>
    </row>
    <row r="170" spans="1:13" x14ac:dyDescent="0.2">
      <c r="A170" s="24" t="s">
        <v>960</v>
      </c>
      <c r="B170" s="25" t="s">
        <v>961</v>
      </c>
      <c r="C170" s="25" t="s">
        <v>962</v>
      </c>
      <c r="D170" s="26">
        <v>120</v>
      </c>
      <c r="E170" s="26">
        <v>0</v>
      </c>
      <c r="F170" s="26">
        <v>0</v>
      </c>
      <c r="G170" s="26">
        <v>120</v>
      </c>
      <c r="H170" s="26">
        <v>0</v>
      </c>
      <c r="I170" s="27">
        <f t="shared" si="2"/>
        <v>0</v>
      </c>
      <c r="J170" s="26">
        <v>0</v>
      </c>
      <c r="K170" s="26">
        <v>0</v>
      </c>
      <c r="L170" s="26">
        <v>0</v>
      </c>
      <c r="M170" s="28">
        <v>0</v>
      </c>
    </row>
    <row r="171" spans="1:13" x14ac:dyDescent="0.2">
      <c r="A171" s="24" t="s">
        <v>960</v>
      </c>
      <c r="B171" s="25" t="s">
        <v>963</v>
      </c>
      <c r="C171" s="25" t="s">
        <v>964</v>
      </c>
      <c r="D171" s="26">
        <v>350</v>
      </c>
      <c r="E171" s="26">
        <v>0</v>
      </c>
      <c r="F171" s="26">
        <v>0</v>
      </c>
      <c r="G171" s="26">
        <v>350</v>
      </c>
      <c r="H171" s="26">
        <v>0</v>
      </c>
      <c r="I171" s="27">
        <f t="shared" si="2"/>
        <v>0</v>
      </c>
      <c r="J171" s="26">
        <v>0</v>
      </c>
      <c r="K171" s="26">
        <v>0</v>
      </c>
      <c r="L171" s="26">
        <v>0</v>
      </c>
      <c r="M171" s="28">
        <v>0</v>
      </c>
    </row>
    <row r="172" spans="1:13" x14ac:dyDescent="0.2">
      <c r="A172" s="24" t="s">
        <v>965</v>
      </c>
      <c r="B172" s="25" t="s">
        <v>966</v>
      </c>
      <c r="C172" s="25" t="s">
        <v>967</v>
      </c>
      <c r="D172" s="26">
        <v>1808</v>
      </c>
      <c r="E172" s="26">
        <v>0</v>
      </c>
      <c r="F172" s="26">
        <v>0</v>
      </c>
      <c r="G172" s="26">
        <v>1808</v>
      </c>
      <c r="H172" s="26">
        <v>1808</v>
      </c>
      <c r="I172" s="27">
        <f t="shared" si="2"/>
        <v>100</v>
      </c>
      <c r="J172" s="26">
        <v>1808</v>
      </c>
      <c r="K172" s="26">
        <v>0</v>
      </c>
      <c r="L172" s="26">
        <v>0</v>
      </c>
      <c r="M172" s="28">
        <v>0</v>
      </c>
    </row>
    <row r="173" spans="1:13" x14ac:dyDescent="0.2">
      <c r="A173" s="24" t="s">
        <v>965</v>
      </c>
      <c r="B173" s="25" t="s">
        <v>968</v>
      </c>
      <c r="C173" s="25" t="s">
        <v>969</v>
      </c>
      <c r="D173" s="26">
        <v>500</v>
      </c>
      <c r="E173" s="26">
        <v>0</v>
      </c>
      <c r="F173" s="26">
        <v>0</v>
      </c>
      <c r="G173" s="26">
        <v>500</v>
      </c>
      <c r="H173" s="26">
        <v>0</v>
      </c>
      <c r="I173" s="27">
        <f t="shared" si="2"/>
        <v>0</v>
      </c>
      <c r="J173" s="26">
        <v>0</v>
      </c>
      <c r="K173" s="26">
        <v>0</v>
      </c>
      <c r="L173" s="26">
        <v>0</v>
      </c>
      <c r="M173" s="28">
        <v>0</v>
      </c>
    </row>
    <row r="174" spans="1:13" x14ac:dyDescent="0.2">
      <c r="A174" s="24" t="s">
        <v>965</v>
      </c>
      <c r="B174" s="25" t="s">
        <v>970</v>
      </c>
      <c r="C174" s="25" t="s">
        <v>971</v>
      </c>
      <c r="D174" s="26">
        <v>180</v>
      </c>
      <c r="E174" s="26">
        <v>0</v>
      </c>
      <c r="F174" s="26">
        <v>0</v>
      </c>
      <c r="G174" s="26">
        <v>180</v>
      </c>
      <c r="H174" s="26">
        <v>0</v>
      </c>
      <c r="I174" s="27">
        <f t="shared" si="2"/>
        <v>0</v>
      </c>
      <c r="J174" s="26">
        <v>0</v>
      </c>
      <c r="K174" s="26">
        <v>0</v>
      </c>
      <c r="L174" s="26">
        <v>0</v>
      </c>
      <c r="M174" s="28">
        <v>0</v>
      </c>
    </row>
    <row r="175" spans="1:13" x14ac:dyDescent="0.2">
      <c r="A175" s="24" t="s">
        <v>965</v>
      </c>
      <c r="B175" s="25" t="s">
        <v>972</v>
      </c>
      <c r="C175" s="25" t="s">
        <v>973</v>
      </c>
      <c r="D175" s="26">
        <v>200</v>
      </c>
      <c r="E175" s="26">
        <v>0</v>
      </c>
      <c r="F175" s="26">
        <v>0</v>
      </c>
      <c r="G175" s="26">
        <v>200</v>
      </c>
      <c r="H175" s="26">
        <v>0</v>
      </c>
      <c r="I175" s="27">
        <f t="shared" si="2"/>
        <v>0</v>
      </c>
      <c r="J175" s="26">
        <v>0</v>
      </c>
      <c r="K175" s="26">
        <v>0</v>
      </c>
      <c r="L175" s="26">
        <v>0</v>
      </c>
      <c r="M175" s="28">
        <v>0</v>
      </c>
    </row>
    <row r="176" spans="1:13" x14ac:dyDescent="0.2">
      <c r="A176" s="24" t="s">
        <v>974</v>
      </c>
      <c r="B176" s="25" t="s">
        <v>975</v>
      </c>
      <c r="C176" s="25" t="s">
        <v>976</v>
      </c>
      <c r="D176" s="26">
        <v>3900</v>
      </c>
      <c r="E176" s="26">
        <v>3118.81</v>
      </c>
      <c r="F176" s="26">
        <v>0</v>
      </c>
      <c r="G176" s="26">
        <v>780</v>
      </c>
      <c r="H176" s="26">
        <v>780</v>
      </c>
      <c r="I176" s="27">
        <f t="shared" si="2"/>
        <v>100</v>
      </c>
      <c r="J176" s="26">
        <v>779.7</v>
      </c>
      <c r="K176" s="26">
        <v>0</v>
      </c>
      <c r="L176" s="26">
        <v>0</v>
      </c>
      <c r="M176" s="28">
        <v>1.19</v>
      </c>
    </row>
    <row r="177" spans="1:13" x14ac:dyDescent="0.2">
      <c r="A177" s="24" t="s">
        <v>974</v>
      </c>
      <c r="B177" s="25" t="s">
        <v>977</v>
      </c>
      <c r="C177" s="25" t="s">
        <v>978</v>
      </c>
      <c r="D177" s="26">
        <v>2410.5</v>
      </c>
      <c r="E177" s="26">
        <v>0</v>
      </c>
      <c r="F177" s="26">
        <v>0</v>
      </c>
      <c r="G177" s="26">
        <v>2410.5</v>
      </c>
      <c r="H177" s="26">
        <v>2410.5</v>
      </c>
      <c r="I177" s="27">
        <f t="shared" si="2"/>
        <v>100</v>
      </c>
      <c r="J177" s="26">
        <v>2410.5</v>
      </c>
      <c r="K177" s="26">
        <v>0</v>
      </c>
      <c r="L177" s="26">
        <v>0</v>
      </c>
      <c r="M177" s="28">
        <v>0</v>
      </c>
    </row>
    <row r="178" spans="1:13" x14ac:dyDescent="0.2">
      <c r="A178" s="24" t="s">
        <v>974</v>
      </c>
      <c r="B178" s="25" t="s">
        <v>979</v>
      </c>
      <c r="C178" s="25" t="s">
        <v>980</v>
      </c>
      <c r="D178" s="26">
        <v>2395</v>
      </c>
      <c r="E178" s="26">
        <v>0</v>
      </c>
      <c r="F178" s="26">
        <v>0</v>
      </c>
      <c r="G178" s="26">
        <v>2395</v>
      </c>
      <c r="H178" s="26">
        <v>2395</v>
      </c>
      <c r="I178" s="27">
        <f t="shared" si="2"/>
        <v>100</v>
      </c>
      <c r="J178" s="26">
        <v>2395</v>
      </c>
      <c r="K178" s="26">
        <v>0</v>
      </c>
      <c r="L178" s="26">
        <v>0</v>
      </c>
      <c r="M178" s="28">
        <v>0</v>
      </c>
    </row>
    <row r="179" spans="1:13" x14ac:dyDescent="0.2">
      <c r="A179" s="24" t="s">
        <v>981</v>
      </c>
      <c r="B179" s="25" t="s">
        <v>982</v>
      </c>
      <c r="C179" s="25" t="s">
        <v>983</v>
      </c>
      <c r="D179" s="26">
        <v>145</v>
      </c>
      <c r="E179" s="26">
        <v>0</v>
      </c>
      <c r="F179" s="26">
        <v>0</v>
      </c>
      <c r="G179" s="26">
        <v>145</v>
      </c>
      <c r="H179" s="26">
        <v>145</v>
      </c>
      <c r="I179" s="27">
        <f t="shared" si="2"/>
        <v>100</v>
      </c>
      <c r="J179" s="26">
        <v>144.91999999999999</v>
      </c>
      <c r="K179" s="26">
        <v>0</v>
      </c>
      <c r="L179" s="26">
        <v>0</v>
      </c>
      <c r="M179" s="28">
        <v>0</v>
      </c>
    </row>
    <row r="180" spans="1:13" x14ac:dyDescent="0.2">
      <c r="A180" s="24" t="s">
        <v>981</v>
      </c>
      <c r="B180" s="25" t="s">
        <v>984</v>
      </c>
      <c r="C180" s="25" t="s">
        <v>985</v>
      </c>
      <c r="D180" s="26">
        <v>162.4</v>
      </c>
      <c r="E180" s="26">
        <v>0</v>
      </c>
      <c r="F180" s="26">
        <v>0</v>
      </c>
      <c r="G180" s="26">
        <v>162.4</v>
      </c>
      <c r="H180" s="26">
        <v>162.4</v>
      </c>
      <c r="I180" s="27">
        <f t="shared" si="2"/>
        <v>100</v>
      </c>
      <c r="J180" s="26">
        <v>162.33000000000001</v>
      </c>
      <c r="K180" s="26">
        <v>0</v>
      </c>
      <c r="L180" s="26">
        <v>0</v>
      </c>
      <c r="M180" s="28">
        <v>0</v>
      </c>
    </row>
    <row r="181" spans="1:13" x14ac:dyDescent="0.2">
      <c r="A181" s="24" t="s">
        <v>981</v>
      </c>
      <c r="B181" s="25" t="s">
        <v>986</v>
      </c>
      <c r="C181" s="25" t="s">
        <v>987</v>
      </c>
      <c r="D181" s="26">
        <v>2413.9</v>
      </c>
      <c r="E181" s="26">
        <v>0</v>
      </c>
      <c r="F181" s="26">
        <v>0</v>
      </c>
      <c r="G181" s="26">
        <v>2413.9</v>
      </c>
      <c r="H181" s="26">
        <v>2413.9</v>
      </c>
      <c r="I181" s="27">
        <f t="shared" si="2"/>
        <v>100</v>
      </c>
      <c r="J181" s="26">
        <v>2413.85</v>
      </c>
      <c r="K181" s="26">
        <v>0</v>
      </c>
      <c r="L181" s="26">
        <v>0</v>
      </c>
      <c r="M181" s="28">
        <v>0</v>
      </c>
    </row>
    <row r="182" spans="1:13" x14ac:dyDescent="0.2">
      <c r="A182" s="24" t="s">
        <v>981</v>
      </c>
      <c r="B182" s="25" t="s">
        <v>988</v>
      </c>
      <c r="C182" s="25" t="s">
        <v>989</v>
      </c>
      <c r="D182" s="26">
        <v>1570</v>
      </c>
      <c r="E182" s="26">
        <v>0</v>
      </c>
      <c r="F182" s="26">
        <v>0</v>
      </c>
      <c r="G182" s="26">
        <v>1570</v>
      </c>
      <c r="H182" s="26">
        <v>0</v>
      </c>
      <c r="I182" s="27">
        <f t="shared" si="2"/>
        <v>0</v>
      </c>
      <c r="J182" s="26">
        <v>0</v>
      </c>
      <c r="K182" s="26">
        <v>0</v>
      </c>
      <c r="L182" s="26">
        <v>0</v>
      </c>
      <c r="M182" s="28">
        <v>0</v>
      </c>
    </row>
    <row r="183" spans="1:13" x14ac:dyDescent="0.2">
      <c r="A183" s="24" t="s">
        <v>990</v>
      </c>
      <c r="B183" s="25" t="s">
        <v>991</v>
      </c>
      <c r="C183" s="25" t="s">
        <v>992</v>
      </c>
      <c r="D183" s="26">
        <v>1774.4</v>
      </c>
      <c r="E183" s="26">
        <v>0</v>
      </c>
      <c r="F183" s="26">
        <v>0</v>
      </c>
      <c r="G183" s="26">
        <v>1774.4</v>
      </c>
      <c r="H183" s="26">
        <v>1774.4</v>
      </c>
      <c r="I183" s="27">
        <f t="shared" si="2"/>
        <v>100</v>
      </c>
      <c r="J183" s="26">
        <v>75.5</v>
      </c>
      <c r="K183" s="26">
        <v>0</v>
      </c>
      <c r="L183" s="26">
        <v>0</v>
      </c>
      <c r="M183" s="28">
        <v>0</v>
      </c>
    </row>
    <row r="184" spans="1:13" x14ac:dyDescent="0.2">
      <c r="A184" s="24" t="s">
        <v>990</v>
      </c>
      <c r="B184" s="25" t="s">
        <v>993</v>
      </c>
      <c r="C184" s="25" t="s">
        <v>994</v>
      </c>
      <c r="D184" s="26">
        <v>97</v>
      </c>
      <c r="E184" s="26">
        <v>0</v>
      </c>
      <c r="F184" s="26">
        <v>0</v>
      </c>
      <c r="G184" s="26">
        <v>97</v>
      </c>
      <c r="H184" s="26">
        <v>0</v>
      </c>
      <c r="I184" s="27">
        <f t="shared" si="2"/>
        <v>0</v>
      </c>
      <c r="J184" s="26">
        <v>0</v>
      </c>
      <c r="K184" s="26">
        <v>0</v>
      </c>
      <c r="L184" s="26">
        <v>0</v>
      </c>
      <c r="M184" s="28">
        <v>0</v>
      </c>
    </row>
    <row r="185" spans="1:13" x14ac:dyDescent="0.2">
      <c r="A185" s="24" t="s">
        <v>995</v>
      </c>
      <c r="B185" s="25" t="s">
        <v>996</v>
      </c>
      <c r="C185" s="25" t="s">
        <v>997</v>
      </c>
      <c r="D185" s="26">
        <v>332</v>
      </c>
      <c r="E185" s="26">
        <v>0</v>
      </c>
      <c r="F185" s="26">
        <v>0</v>
      </c>
      <c r="G185" s="26">
        <v>332</v>
      </c>
      <c r="H185" s="26">
        <v>0</v>
      </c>
      <c r="I185" s="27">
        <f t="shared" si="2"/>
        <v>0</v>
      </c>
      <c r="J185" s="26">
        <v>0</v>
      </c>
      <c r="K185" s="26">
        <v>0</v>
      </c>
      <c r="L185" s="26">
        <v>0</v>
      </c>
      <c r="M185" s="28">
        <v>0</v>
      </c>
    </row>
    <row r="186" spans="1:13" x14ac:dyDescent="0.2">
      <c r="A186" s="24" t="s">
        <v>998</v>
      </c>
      <c r="B186" s="25" t="s">
        <v>999</v>
      </c>
      <c r="C186" s="25" t="s">
        <v>1000</v>
      </c>
      <c r="D186" s="26">
        <v>2407.9</v>
      </c>
      <c r="E186" s="26">
        <v>0</v>
      </c>
      <c r="F186" s="26">
        <v>0</v>
      </c>
      <c r="G186" s="26">
        <v>2407.9</v>
      </c>
      <c r="H186" s="26">
        <v>2407.9</v>
      </c>
      <c r="I186" s="27">
        <f t="shared" si="2"/>
        <v>100</v>
      </c>
      <c r="J186" s="26">
        <v>0</v>
      </c>
      <c r="K186" s="26">
        <v>0</v>
      </c>
      <c r="L186" s="26">
        <v>0</v>
      </c>
      <c r="M186" s="28">
        <v>0</v>
      </c>
    </row>
    <row r="187" spans="1:13" x14ac:dyDescent="0.2">
      <c r="A187" s="24" t="s">
        <v>998</v>
      </c>
      <c r="B187" s="25" t="s">
        <v>1001</v>
      </c>
      <c r="C187" s="25" t="s">
        <v>1002</v>
      </c>
      <c r="D187" s="26">
        <v>150</v>
      </c>
      <c r="E187" s="26">
        <v>0</v>
      </c>
      <c r="F187" s="26">
        <v>0</v>
      </c>
      <c r="G187" s="26">
        <v>150</v>
      </c>
      <c r="H187" s="26">
        <v>0</v>
      </c>
      <c r="I187" s="27">
        <f t="shared" si="2"/>
        <v>0</v>
      </c>
      <c r="J187" s="26">
        <v>0</v>
      </c>
      <c r="K187" s="26">
        <v>0</v>
      </c>
      <c r="L187" s="26">
        <v>0</v>
      </c>
      <c r="M187" s="28">
        <v>0</v>
      </c>
    </row>
    <row r="188" spans="1:13" x14ac:dyDescent="0.2">
      <c r="A188" s="24" t="s">
        <v>998</v>
      </c>
      <c r="B188" s="25" t="s">
        <v>1003</v>
      </c>
      <c r="C188" s="25" t="s">
        <v>1004</v>
      </c>
      <c r="D188" s="26">
        <v>250</v>
      </c>
      <c r="E188" s="26">
        <v>0</v>
      </c>
      <c r="F188" s="26">
        <v>0</v>
      </c>
      <c r="G188" s="26">
        <v>250</v>
      </c>
      <c r="H188" s="26">
        <v>0</v>
      </c>
      <c r="I188" s="27">
        <f t="shared" si="2"/>
        <v>0</v>
      </c>
      <c r="J188" s="26">
        <v>0</v>
      </c>
      <c r="K188" s="26">
        <v>0</v>
      </c>
      <c r="L188" s="26">
        <v>0</v>
      </c>
      <c r="M188" s="28">
        <v>0</v>
      </c>
    </row>
    <row r="189" spans="1:13" x14ac:dyDescent="0.2">
      <c r="A189" s="24" t="s">
        <v>998</v>
      </c>
      <c r="B189" s="25" t="s">
        <v>1005</v>
      </c>
      <c r="C189" s="25" t="s">
        <v>1006</v>
      </c>
      <c r="D189" s="26">
        <v>350</v>
      </c>
      <c r="E189" s="26">
        <v>0</v>
      </c>
      <c r="F189" s="26">
        <v>0</v>
      </c>
      <c r="G189" s="26">
        <v>350</v>
      </c>
      <c r="H189" s="26">
        <v>0</v>
      </c>
      <c r="I189" s="27">
        <f t="shared" si="2"/>
        <v>0</v>
      </c>
      <c r="J189" s="26">
        <v>0</v>
      </c>
      <c r="K189" s="26">
        <v>0</v>
      </c>
      <c r="L189" s="26">
        <v>0</v>
      </c>
      <c r="M189" s="28">
        <v>0</v>
      </c>
    </row>
    <row r="190" spans="1:13" x14ac:dyDescent="0.2">
      <c r="A190" s="24" t="s">
        <v>998</v>
      </c>
      <c r="B190" s="25" t="s">
        <v>1007</v>
      </c>
      <c r="C190" s="25" t="s">
        <v>1008</v>
      </c>
      <c r="D190" s="26">
        <v>1025</v>
      </c>
      <c r="E190" s="26">
        <v>0</v>
      </c>
      <c r="F190" s="26">
        <v>0</v>
      </c>
      <c r="G190" s="26">
        <v>1025</v>
      </c>
      <c r="H190" s="26">
        <v>0</v>
      </c>
      <c r="I190" s="27">
        <f t="shared" si="2"/>
        <v>0</v>
      </c>
      <c r="J190" s="26">
        <v>0</v>
      </c>
      <c r="K190" s="26">
        <v>0</v>
      </c>
      <c r="L190" s="26">
        <v>0</v>
      </c>
      <c r="M190" s="28">
        <v>0</v>
      </c>
    </row>
    <row r="191" spans="1:13" x14ac:dyDescent="0.2">
      <c r="A191" s="24" t="s">
        <v>998</v>
      </c>
      <c r="B191" s="25" t="s">
        <v>1009</v>
      </c>
      <c r="C191" s="25" t="s">
        <v>1010</v>
      </c>
      <c r="D191" s="26">
        <v>1700</v>
      </c>
      <c r="E191" s="26">
        <v>0</v>
      </c>
      <c r="F191" s="26">
        <v>0</v>
      </c>
      <c r="G191" s="26">
        <v>1700</v>
      </c>
      <c r="H191" s="26">
        <v>0</v>
      </c>
      <c r="I191" s="27">
        <f t="shared" si="2"/>
        <v>0</v>
      </c>
      <c r="J191" s="26">
        <v>0</v>
      </c>
      <c r="K191" s="26">
        <v>0</v>
      </c>
      <c r="L191" s="26">
        <v>0</v>
      </c>
      <c r="M191" s="28">
        <v>0</v>
      </c>
    </row>
    <row r="192" spans="1:13" x14ac:dyDescent="0.2">
      <c r="A192" s="24" t="s">
        <v>1011</v>
      </c>
      <c r="B192" s="25" t="s">
        <v>1012</v>
      </c>
      <c r="C192" s="25" t="s">
        <v>1013</v>
      </c>
      <c r="D192" s="26">
        <v>220</v>
      </c>
      <c r="E192" s="26">
        <v>0</v>
      </c>
      <c r="F192" s="26">
        <v>0</v>
      </c>
      <c r="G192" s="26">
        <v>220</v>
      </c>
      <c r="H192" s="26">
        <v>0</v>
      </c>
      <c r="I192" s="27">
        <f t="shared" si="2"/>
        <v>0</v>
      </c>
      <c r="J192" s="26">
        <v>0</v>
      </c>
      <c r="K192" s="26">
        <v>0</v>
      </c>
      <c r="L192" s="26">
        <v>0</v>
      </c>
      <c r="M192" s="28">
        <v>0</v>
      </c>
    </row>
    <row r="193" spans="1:13" x14ac:dyDescent="0.2">
      <c r="A193" s="24" t="s">
        <v>1014</v>
      </c>
      <c r="B193" s="25" t="s">
        <v>1015</v>
      </c>
      <c r="C193" s="25" t="s">
        <v>1016</v>
      </c>
      <c r="D193" s="26">
        <v>915</v>
      </c>
      <c r="E193" s="26">
        <v>0</v>
      </c>
      <c r="F193" s="26">
        <v>0</v>
      </c>
      <c r="G193" s="26">
        <v>915</v>
      </c>
      <c r="H193" s="26">
        <v>0</v>
      </c>
      <c r="I193" s="27">
        <f t="shared" si="2"/>
        <v>0</v>
      </c>
      <c r="J193" s="26">
        <v>0</v>
      </c>
      <c r="K193" s="26">
        <v>0</v>
      </c>
      <c r="L193" s="26">
        <v>0</v>
      </c>
      <c r="M193" s="28">
        <v>0</v>
      </c>
    </row>
    <row r="194" spans="1:13" x14ac:dyDescent="0.2">
      <c r="A194" s="24" t="s">
        <v>1017</v>
      </c>
      <c r="B194" s="25" t="s">
        <v>1018</v>
      </c>
      <c r="C194" s="25" t="s">
        <v>1019</v>
      </c>
      <c r="D194" s="26">
        <v>948.1</v>
      </c>
      <c r="E194" s="26">
        <v>0</v>
      </c>
      <c r="F194" s="26">
        <v>0</v>
      </c>
      <c r="G194" s="26">
        <v>948.1</v>
      </c>
      <c r="H194" s="26">
        <v>948.1</v>
      </c>
      <c r="I194" s="27">
        <f t="shared" si="2"/>
        <v>100</v>
      </c>
      <c r="J194" s="26">
        <v>601.46</v>
      </c>
      <c r="K194" s="26">
        <v>0</v>
      </c>
      <c r="L194" s="26">
        <v>0</v>
      </c>
      <c r="M194" s="28">
        <v>0</v>
      </c>
    </row>
    <row r="195" spans="1:13" x14ac:dyDescent="0.2">
      <c r="A195" s="24" t="s">
        <v>1020</v>
      </c>
      <c r="B195" s="25" t="s">
        <v>1021</v>
      </c>
      <c r="C195" s="25" t="s">
        <v>1022</v>
      </c>
      <c r="D195" s="26">
        <v>2869.9</v>
      </c>
      <c r="E195" s="26">
        <v>0</v>
      </c>
      <c r="F195" s="26">
        <v>0</v>
      </c>
      <c r="G195" s="26">
        <v>2869.9</v>
      </c>
      <c r="H195" s="26">
        <v>2869.9</v>
      </c>
      <c r="I195" s="27">
        <f t="shared" si="2"/>
        <v>100</v>
      </c>
      <c r="J195" s="26">
        <v>2869.9</v>
      </c>
      <c r="K195" s="26">
        <v>0</v>
      </c>
      <c r="L195" s="26">
        <v>0</v>
      </c>
      <c r="M195" s="28">
        <v>0</v>
      </c>
    </row>
    <row r="196" spans="1:13" x14ac:dyDescent="0.2">
      <c r="A196" s="24" t="s">
        <v>1020</v>
      </c>
      <c r="B196" s="25" t="s">
        <v>1023</v>
      </c>
      <c r="C196" s="25" t="s">
        <v>1024</v>
      </c>
      <c r="D196" s="26">
        <v>1800</v>
      </c>
      <c r="E196" s="26">
        <v>0</v>
      </c>
      <c r="F196" s="26">
        <v>0</v>
      </c>
      <c r="G196" s="26">
        <v>1800</v>
      </c>
      <c r="H196" s="26">
        <v>1800</v>
      </c>
      <c r="I196" s="27">
        <f t="shared" si="2"/>
        <v>100</v>
      </c>
      <c r="J196" s="26">
        <v>1406.07</v>
      </c>
      <c r="K196" s="26">
        <v>0</v>
      </c>
      <c r="L196" s="26">
        <v>0</v>
      </c>
      <c r="M196" s="28">
        <v>0</v>
      </c>
    </row>
    <row r="197" spans="1:13" x14ac:dyDescent="0.2">
      <c r="A197" s="24" t="s">
        <v>1020</v>
      </c>
      <c r="B197" s="25" t="s">
        <v>1025</v>
      </c>
      <c r="C197" s="25" t="s">
        <v>1026</v>
      </c>
      <c r="D197" s="26">
        <v>150</v>
      </c>
      <c r="E197" s="26">
        <v>0</v>
      </c>
      <c r="F197" s="26">
        <v>0</v>
      </c>
      <c r="G197" s="26">
        <v>150</v>
      </c>
      <c r="H197" s="26">
        <v>150</v>
      </c>
      <c r="I197" s="27">
        <f t="shared" si="2"/>
        <v>100</v>
      </c>
      <c r="J197" s="26">
        <v>149.88999999999999</v>
      </c>
      <c r="K197" s="26">
        <v>0</v>
      </c>
      <c r="L197" s="26">
        <v>0</v>
      </c>
      <c r="M197" s="28">
        <v>0</v>
      </c>
    </row>
    <row r="198" spans="1:13" x14ac:dyDescent="0.2">
      <c r="A198" s="24" t="s">
        <v>1020</v>
      </c>
      <c r="B198" s="25" t="s">
        <v>1027</v>
      </c>
      <c r="C198" s="25" t="s">
        <v>1028</v>
      </c>
      <c r="D198" s="26">
        <v>300</v>
      </c>
      <c r="E198" s="26">
        <v>0</v>
      </c>
      <c r="F198" s="26">
        <v>0</v>
      </c>
      <c r="G198" s="26">
        <v>300</v>
      </c>
      <c r="H198" s="26">
        <v>0</v>
      </c>
      <c r="I198" s="27">
        <f t="shared" si="2"/>
        <v>0</v>
      </c>
      <c r="J198" s="26">
        <v>0</v>
      </c>
      <c r="K198" s="26">
        <v>0</v>
      </c>
      <c r="L198" s="26">
        <v>0</v>
      </c>
      <c r="M198" s="28">
        <v>0</v>
      </c>
    </row>
    <row r="199" spans="1:13" x14ac:dyDescent="0.2">
      <c r="A199" s="24" t="s">
        <v>1029</v>
      </c>
      <c r="B199" s="25" t="s">
        <v>1030</v>
      </c>
      <c r="C199" s="25" t="s">
        <v>1031</v>
      </c>
      <c r="D199" s="26">
        <v>656</v>
      </c>
      <c r="E199" s="26">
        <v>0</v>
      </c>
      <c r="F199" s="26">
        <v>0</v>
      </c>
      <c r="G199" s="26">
        <v>656</v>
      </c>
      <c r="H199" s="26">
        <v>0</v>
      </c>
      <c r="I199" s="27">
        <f t="shared" si="2"/>
        <v>0</v>
      </c>
      <c r="J199" s="26">
        <v>0</v>
      </c>
      <c r="K199" s="26">
        <v>0</v>
      </c>
      <c r="L199" s="26">
        <v>0</v>
      </c>
      <c r="M199" s="28">
        <v>0</v>
      </c>
    </row>
    <row r="200" spans="1:13" x14ac:dyDescent="0.2">
      <c r="A200" s="24" t="s">
        <v>1029</v>
      </c>
      <c r="B200" s="25" t="s">
        <v>1032</v>
      </c>
      <c r="C200" s="25" t="s">
        <v>1033</v>
      </c>
      <c r="D200" s="26">
        <v>1140</v>
      </c>
      <c r="E200" s="26">
        <v>0</v>
      </c>
      <c r="F200" s="26">
        <v>0</v>
      </c>
      <c r="G200" s="26">
        <v>1140</v>
      </c>
      <c r="H200" s="26">
        <v>0</v>
      </c>
      <c r="I200" s="27">
        <f t="shared" si="2"/>
        <v>0</v>
      </c>
      <c r="J200" s="26">
        <v>0</v>
      </c>
      <c r="K200" s="26">
        <v>0</v>
      </c>
      <c r="L200" s="26">
        <v>0</v>
      </c>
      <c r="M200" s="28">
        <v>0</v>
      </c>
    </row>
    <row r="201" spans="1:13" x14ac:dyDescent="0.2">
      <c r="A201" s="24" t="s">
        <v>1034</v>
      </c>
      <c r="B201" s="25" t="s">
        <v>1035</v>
      </c>
      <c r="C201" s="25" t="s">
        <v>1036</v>
      </c>
      <c r="D201" s="26">
        <v>208</v>
      </c>
      <c r="E201" s="26">
        <v>0</v>
      </c>
      <c r="F201" s="26">
        <v>0</v>
      </c>
      <c r="G201" s="26">
        <v>208</v>
      </c>
      <c r="H201" s="26">
        <v>0</v>
      </c>
      <c r="I201" s="27">
        <f t="shared" si="2"/>
        <v>0</v>
      </c>
      <c r="J201" s="26">
        <v>0</v>
      </c>
      <c r="K201" s="26">
        <v>0</v>
      </c>
      <c r="L201" s="26">
        <v>0</v>
      </c>
      <c r="M201" s="28">
        <v>0</v>
      </c>
    </row>
    <row r="202" spans="1:13" x14ac:dyDescent="0.2">
      <c r="A202" s="24" t="s">
        <v>1037</v>
      </c>
      <c r="B202" s="25" t="s">
        <v>1038</v>
      </c>
      <c r="C202" s="25" t="s">
        <v>1039</v>
      </c>
      <c r="D202" s="26">
        <v>240</v>
      </c>
      <c r="E202" s="26">
        <v>0</v>
      </c>
      <c r="F202" s="26">
        <v>0</v>
      </c>
      <c r="G202" s="26">
        <v>240</v>
      </c>
      <c r="H202" s="26">
        <v>0</v>
      </c>
      <c r="I202" s="27">
        <f t="shared" si="2"/>
        <v>0</v>
      </c>
      <c r="J202" s="26">
        <v>0</v>
      </c>
      <c r="K202" s="26">
        <v>0</v>
      </c>
      <c r="L202" s="26">
        <v>0</v>
      </c>
      <c r="M202" s="28">
        <v>0</v>
      </c>
    </row>
    <row r="203" spans="1:13" x14ac:dyDescent="0.2">
      <c r="A203" s="24" t="s">
        <v>1040</v>
      </c>
      <c r="B203" s="25" t="s">
        <v>1041</v>
      </c>
      <c r="C203" s="25" t="s">
        <v>1042</v>
      </c>
      <c r="D203" s="26">
        <v>2420</v>
      </c>
      <c r="E203" s="26">
        <v>2327.02</v>
      </c>
      <c r="F203" s="26">
        <v>0</v>
      </c>
      <c r="G203" s="26">
        <v>0</v>
      </c>
      <c r="H203" s="26">
        <v>0</v>
      </c>
      <c r="I203" s="27" t="str">
        <f t="shared" si="2"/>
        <v>***</v>
      </c>
      <c r="J203" s="26">
        <v>0</v>
      </c>
      <c r="K203" s="26">
        <v>92.95</v>
      </c>
      <c r="L203" s="26">
        <v>0</v>
      </c>
      <c r="M203" s="28">
        <v>0.04</v>
      </c>
    </row>
    <row r="204" spans="1:13" x14ac:dyDescent="0.2">
      <c r="A204" s="24" t="s">
        <v>1040</v>
      </c>
      <c r="B204" s="25" t="s">
        <v>1043</v>
      </c>
      <c r="C204" s="25" t="s">
        <v>1044</v>
      </c>
      <c r="D204" s="26">
        <v>2420</v>
      </c>
      <c r="E204" s="26">
        <v>0</v>
      </c>
      <c r="F204" s="26">
        <v>0</v>
      </c>
      <c r="G204" s="26">
        <v>2420</v>
      </c>
      <c r="H204" s="26">
        <v>2420</v>
      </c>
      <c r="I204" s="27">
        <f t="shared" si="2"/>
        <v>100</v>
      </c>
      <c r="J204" s="26">
        <v>2188</v>
      </c>
      <c r="K204" s="26">
        <v>0</v>
      </c>
      <c r="L204" s="26">
        <v>0</v>
      </c>
      <c r="M204" s="28">
        <v>0</v>
      </c>
    </row>
    <row r="205" spans="1:13" x14ac:dyDescent="0.2">
      <c r="A205" s="24" t="s">
        <v>1040</v>
      </c>
      <c r="B205" s="25" t="s">
        <v>1045</v>
      </c>
      <c r="C205" s="25" t="s">
        <v>1046</v>
      </c>
      <c r="D205" s="26">
        <v>1500</v>
      </c>
      <c r="E205" s="26">
        <v>0</v>
      </c>
      <c r="F205" s="26">
        <v>0</v>
      </c>
      <c r="G205" s="26">
        <v>1500</v>
      </c>
      <c r="H205" s="26">
        <v>1500</v>
      </c>
      <c r="I205" s="27">
        <f t="shared" si="2"/>
        <v>100</v>
      </c>
      <c r="J205" s="26">
        <v>1455</v>
      </c>
      <c r="K205" s="26">
        <v>0</v>
      </c>
      <c r="L205" s="26">
        <v>0</v>
      </c>
      <c r="M205" s="28">
        <v>0</v>
      </c>
    </row>
    <row r="206" spans="1:13" x14ac:dyDescent="0.2">
      <c r="A206" s="24" t="s">
        <v>1040</v>
      </c>
      <c r="B206" s="25" t="s">
        <v>1047</v>
      </c>
      <c r="C206" s="25" t="s">
        <v>1048</v>
      </c>
      <c r="D206" s="26">
        <v>450</v>
      </c>
      <c r="E206" s="26">
        <v>0</v>
      </c>
      <c r="F206" s="26">
        <v>0</v>
      </c>
      <c r="G206" s="26">
        <v>450</v>
      </c>
      <c r="H206" s="26">
        <v>450</v>
      </c>
      <c r="I206" s="27">
        <f t="shared" si="2"/>
        <v>100</v>
      </c>
      <c r="J206" s="26">
        <v>0</v>
      </c>
      <c r="K206" s="26">
        <v>0</v>
      </c>
      <c r="L206" s="26">
        <v>0</v>
      </c>
      <c r="M206" s="28">
        <v>0</v>
      </c>
    </row>
    <row r="207" spans="1:13" x14ac:dyDescent="0.2">
      <c r="A207" s="24" t="s">
        <v>1040</v>
      </c>
      <c r="B207" s="25" t="s">
        <v>1049</v>
      </c>
      <c r="C207" s="25" t="s">
        <v>1050</v>
      </c>
      <c r="D207" s="26">
        <v>2420</v>
      </c>
      <c r="E207" s="26">
        <v>0</v>
      </c>
      <c r="F207" s="26">
        <v>0</v>
      </c>
      <c r="G207" s="26">
        <v>2420</v>
      </c>
      <c r="H207" s="26">
        <v>2420</v>
      </c>
      <c r="I207" s="27">
        <f t="shared" ref="I207:I270" si="3">IF(G207=0,"***",100*H207/G207)</f>
        <v>100</v>
      </c>
      <c r="J207" s="26">
        <v>2304.4899999999998</v>
      </c>
      <c r="K207" s="26">
        <v>0</v>
      </c>
      <c r="L207" s="26">
        <v>0</v>
      </c>
      <c r="M207" s="28">
        <v>0</v>
      </c>
    </row>
    <row r="208" spans="1:13" x14ac:dyDescent="0.2">
      <c r="A208" s="24" t="s">
        <v>1040</v>
      </c>
      <c r="B208" s="25" t="s">
        <v>1051</v>
      </c>
      <c r="C208" s="25" t="s">
        <v>1052</v>
      </c>
      <c r="D208" s="26">
        <v>600</v>
      </c>
      <c r="E208" s="26">
        <v>0</v>
      </c>
      <c r="F208" s="26">
        <v>0</v>
      </c>
      <c r="G208" s="26">
        <v>600</v>
      </c>
      <c r="H208" s="26">
        <v>600</v>
      </c>
      <c r="I208" s="27">
        <f t="shared" si="3"/>
        <v>100</v>
      </c>
      <c r="J208" s="26">
        <v>318.89999999999998</v>
      </c>
      <c r="K208" s="26">
        <v>0</v>
      </c>
      <c r="L208" s="26">
        <v>0</v>
      </c>
      <c r="M208" s="28">
        <v>0</v>
      </c>
    </row>
    <row r="209" spans="1:13" x14ac:dyDescent="0.2">
      <c r="A209" s="24" t="s">
        <v>1040</v>
      </c>
      <c r="B209" s="25" t="s">
        <v>1053</v>
      </c>
      <c r="C209" s="25" t="s">
        <v>1016</v>
      </c>
      <c r="D209" s="26">
        <v>1105</v>
      </c>
      <c r="E209" s="26">
        <v>0</v>
      </c>
      <c r="F209" s="26">
        <v>0</v>
      </c>
      <c r="G209" s="26">
        <v>1105</v>
      </c>
      <c r="H209" s="26">
        <v>0</v>
      </c>
      <c r="I209" s="27">
        <f t="shared" si="3"/>
        <v>0</v>
      </c>
      <c r="J209" s="26">
        <v>0</v>
      </c>
      <c r="K209" s="26">
        <v>0</v>
      </c>
      <c r="L209" s="26">
        <v>0</v>
      </c>
      <c r="M209" s="28">
        <v>0</v>
      </c>
    </row>
    <row r="210" spans="1:13" x14ac:dyDescent="0.2">
      <c r="A210" s="24" t="s">
        <v>1054</v>
      </c>
      <c r="B210" s="25" t="s">
        <v>1055</v>
      </c>
      <c r="C210" s="25" t="s">
        <v>1056</v>
      </c>
      <c r="D210" s="26">
        <v>2417.6999999999998</v>
      </c>
      <c r="E210" s="26">
        <v>445.89</v>
      </c>
      <c r="F210" s="26">
        <v>0</v>
      </c>
      <c r="G210" s="26">
        <v>0</v>
      </c>
      <c r="H210" s="26">
        <v>0</v>
      </c>
      <c r="I210" s="27" t="str">
        <f t="shared" si="3"/>
        <v>***</v>
      </c>
      <c r="J210" s="26">
        <v>0</v>
      </c>
      <c r="K210" s="26">
        <v>1971.21</v>
      </c>
      <c r="L210" s="26">
        <v>0</v>
      </c>
      <c r="M210" s="28">
        <v>0.6</v>
      </c>
    </row>
    <row r="211" spans="1:13" x14ac:dyDescent="0.2">
      <c r="A211" s="24" t="s">
        <v>1054</v>
      </c>
      <c r="B211" s="25" t="s">
        <v>1057</v>
      </c>
      <c r="C211" s="25" t="s">
        <v>1058</v>
      </c>
      <c r="D211" s="26">
        <v>2417.5</v>
      </c>
      <c r="E211" s="26">
        <v>0</v>
      </c>
      <c r="F211" s="26">
        <v>0</v>
      </c>
      <c r="G211" s="26">
        <v>2417.5</v>
      </c>
      <c r="H211" s="26">
        <v>2417.5</v>
      </c>
      <c r="I211" s="27">
        <f t="shared" si="3"/>
        <v>100</v>
      </c>
      <c r="J211" s="26">
        <v>2417.5</v>
      </c>
      <c r="K211" s="26">
        <v>0</v>
      </c>
      <c r="L211" s="26">
        <v>0</v>
      </c>
      <c r="M211" s="28">
        <v>0</v>
      </c>
    </row>
    <row r="212" spans="1:13" x14ac:dyDescent="0.2">
      <c r="A212" s="24" t="s">
        <v>1059</v>
      </c>
      <c r="B212" s="25" t="s">
        <v>1060</v>
      </c>
      <c r="C212" s="25" t="s">
        <v>1061</v>
      </c>
      <c r="D212" s="26">
        <v>2899.5</v>
      </c>
      <c r="E212" s="26">
        <v>368.26</v>
      </c>
      <c r="F212" s="26">
        <v>0</v>
      </c>
      <c r="G212" s="26">
        <v>479.5</v>
      </c>
      <c r="H212" s="26">
        <v>479.5</v>
      </c>
      <c r="I212" s="27">
        <f t="shared" si="3"/>
        <v>100</v>
      </c>
      <c r="J212" s="26">
        <v>479.5</v>
      </c>
      <c r="K212" s="26">
        <v>2051.7399999999998</v>
      </c>
      <c r="L212" s="26">
        <v>0</v>
      </c>
      <c r="M212" s="28">
        <v>0</v>
      </c>
    </row>
    <row r="213" spans="1:13" x14ac:dyDescent="0.2">
      <c r="A213" s="24" t="s">
        <v>1059</v>
      </c>
      <c r="B213" s="25" t="s">
        <v>1062</v>
      </c>
      <c r="C213" s="25" t="s">
        <v>1063</v>
      </c>
      <c r="D213" s="26">
        <v>345</v>
      </c>
      <c r="E213" s="26">
        <v>0</v>
      </c>
      <c r="F213" s="26">
        <v>0</v>
      </c>
      <c r="G213" s="26">
        <v>345</v>
      </c>
      <c r="H213" s="26">
        <v>0</v>
      </c>
      <c r="I213" s="27">
        <f t="shared" si="3"/>
        <v>0</v>
      </c>
      <c r="J213" s="26">
        <v>0</v>
      </c>
      <c r="K213" s="26">
        <v>0</v>
      </c>
      <c r="L213" s="26">
        <v>0</v>
      </c>
      <c r="M213" s="28">
        <v>0</v>
      </c>
    </row>
    <row r="214" spans="1:13" x14ac:dyDescent="0.2">
      <c r="A214" s="24" t="s">
        <v>1064</v>
      </c>
      <c r="B214" s="25" t="s">
        <v>1065</v>
      </c>
      <c r="C214" s="25" t="s">
        <v>1066</v>
      </c>
      <c r="D214" s="26">
        <v>2311</v>
      </c>
      <c r="E214" s="26">
        <v>0</v>
      </c>
      <c r="F214" s="26">
        <v>0</v>
      </c>
      <c r="G214" s="26">
        <v>2311</v>
      </c>
      <c r="H214" s="26">
        <v>2311</v>
      </c>
      <c r="I214" s="27">
        <f t="shared" si="3"/>
        <v>100</v>
      </c>
      <c r="J214" s="26">
        <v>0</v>
      </c>
      <c r="K214" s="26">
        <v>0</v>
      </c>
      <c r="L214" s="26">
        <v>0</v>
      </c>
      <c r="M214" s="28">
        <v>0</v>
      </c>
    </row>
    <row r="215" spans="1:13" x14ac:dyDescent="0.2">
      <c r="A215" s="24" t="s">
        <v>1064</v>
      </c>
      <c r="B215" s="25" t="s">
        <v>1067</v>
      </c>
      <c r="C215" s="25" t="s">
        <v>1068</v>
      </c>
      <c r="D215" s="26">
        <v>1765</v>
      </c>
      <c r="E215" s="26">
        <v>0</v>
      </c>
      <c r="F215" s="26">
        <v>0</v>
      </c>
      <c r="G215" s="26">
        <v>1765</v>
      </c>
      <c r="H215" s="26">
        <v>1765</v>
      </c>
      <c r="I215" s="27">
        <f t="shared" si="3"/>
        <v>100</v>
      </c>
      <c r="J215" s="26">
        <v>0</v>
      </c>
      <c r="K215" s="26">
        <v>0</v>
      </c>
      <c r="L215" s="26">
        <v>0</v>
      </c>
      <c r="M215" s="28">
        <v>0</v>
      </c>
    </row>
    <row r="216" spans="1:13" x14ac:dyDescent="0.2">
      <c r="A216" s="24" t="s">
        <v>1064</v>
      </c>
      <c r="B216" s="25" t="s">
        <v>1069</v>
      </c>
      <c r="C216" s="25" t="s">
        <v>1070</v>
      </c>
      <c r="D216" s="26">
        <v>1892</v>
      </c>
      <c r="E216" s="26">
        <v>0</v>
      </c>
      <c r="F216" s="26">
        <v>0</v>
      </c>
      <c r="G216" s="26">
        <v>1892</v>
      </c>
      <c r="H216" s="26">
        <v>1892</v>
      </c>
      <c r="I216" s="27">
        <f t="shared" si="3"/>
        <v>100</v>
      </c>
      <c r="J216" s="26">
        <v>0</v>
      </c>
      <c r="K216" s="26">
        <v>0</v>
      </c>
      <c r="L216" s="26">
        <v>0</v>
      </c>
      <c r="M216" s="28">
        <v>0</v>
      </c>
    </row>
    <row r="217" spans="1:13" x14ac:dyDescent="0.2">
      <c r="A217" s="24" t="s">
        <v>1064</v>
      </c>
      <c r="B217" s="25" t="s">
        <v>1071</v>
      </c>
      <c r="C217" s="25" t="s">
        <v>1072</v>
      </c>
      <c r="D217" s="26">
        <v>2417.5</v>
      </c>
      <c r="E217" s="26">
        <v>0</v>
      </c>
      <c r="F217" s="26">
        <v>0</v>
      </c>
      <c r="G217" s="26">
        <v>2417.5</v>
      </c>
      <c r="H217" s="26">
        <v>2417.5</v>
      </c>
      <c r="I217" s="27">
        <f t="shared" si="3"/>
        <v>100</v>
      </c>
      <c r="J217" s="26">
        <v>0</v>
      </c>
      <c r="K217" s="26">
        <v>0</v>
      </c>
      <c r="L217" s="26">
        <v>0</v>
      </c>
      <c r="M217" s="28">
        <v>0</v>
      </c>
    </row>
    <row r="218" spans="1:13" x14ac:dyDescent="0.2">
      <c r="A218" s="24" t="s">
        <v>1064</v>
      </c>
      <c r="B218" s="25" t="s">
        <v>1073</v>
      </c>
      <c r="C218" s="25" t="s">
        <v>1074</v>
      </c>
      <c r="D218" s="26">
        <v>2414</v>
      </c>
      <c r="E218" s="26">
        <v>0</v>
      </c>
      <c r="F218" s="26">
        <v>0</v>
      </c>
      <c r="G218" s="26">
        <v>2414</v>
      </c>
      <c r="H218" s="26">
        <v>2414</v>
      </c>
      <c r="I218" s="27">
        <f t="shared" si="3"/>
        <v>100</v>
      </c>
      <c r="J218" s="26">
        <v>2414</v>
      </c>
      <c r="K218" s="26">
        <v>0</v>
      </c>
      <c r="L218" s="26">
        <v>0</v>
      </c>
      <c r="M218" s="28">
        <v>0</v>
      </c>
    </row>
    <row r="219" spans="1:13" x14ac:dyDescent="0.2">
      <c r="A219" s="24" t="s">
        <v>1064</v>
      </c>
      <c r="B219" s="25" t="s">
        <v>1075</v>
      </c>
      <c r="C219" s="25" t="s">
        <v>1076</v>
      </c>
      <c r="D219" s="26">
        <v>1000</v>
      </c>
      <c r="E219" s="26">
        <v>0</v>
      </c>
      <c r="F219" s="26">
        <v>0</v>
      </c>
      <c r="G219" s="26">
        <v>1000</v>
      </c>
      <c r="H219" s="26">
        <v>1000</v>
      </c>
      <c r="I219" s="27">
        <f t="shared" si="3"/>
        <v>100</v>
      </c>
      <c r="J219" s="26">
        <v>0</v>
      </c>
      <c r="K219" s="26">
        <v>0</v>
      </c>
      <c r="L219" s="26">
        <v>0</v>
      </c>
      <c r="M219" s="28">
        <v>0</v>
      </c>
    </row>
    <row r="220" spans="1:13" x14ac:dyDescent="0.2">
      <c r="A220" s="24" t="s">
        <v>1064</v>
      </c>
      <c r="B220" s="25" t="s">
        <v>1077</v>
      </c>
      <c r="C220" s="25" t="s">
        <v>1078</v>
      </c>
      <c r="D220" s="26">
        <v>2418.5</v>
      </c>
      <c r="E220" s="26">
        <v>0</v>
      </c>
      <c r="F220" s="26">
        <v>0</v>
      </c>
      <c r="G220" s="26">
        <v>2418.5</v>
      </c>
      <c r="H220" s="26">
        <v>2418.5</v>
      </c>
      <c r="I220" s="27">
        <f t="shared" si="3"/>
        <v>100</v>
      </c>
      <c r="J220" s="26">
        <v>0</v>
      </c>
      <c r="K220" s="26">
        <v>0</v>
      </c>
      <c r="L220" s="26">
        <v>0</v>
      </c>
      <c r="M220" s="28">
        <v>0</v>
      </c>
    </row>
    <row r="221" spans="1:13" x14ac:dyDescent="0.2">
      <c r="A221" s="24" t="s">
        <v>1064</v>
      </c>
      <c r="B221" s="25" t="s">
        <v>1079</v>
      </c>
      <c r="C221" s="25" t="s">
        <v>1080</v>
      </c>
      <c r="D221" s="26">
        <v>195</v>
      </c>
      <c r="E221" s="26">
        <v>0</v>
      </c>
      <c r="F221" s="26">
        <v>0</v>
      </c>
      <c r="G221" s="26">
        <v>195</v>
      </c>
      <c r="H221" s="26">
        <v>0</v>
      </c>
      <c r="I221" s="27">
        <f t="shared" si="3"/>
        <v>0</v>
      </c>
      <c r="J221" s="26">
        <v>0</v>
      </c>
      <c r="K221" s="26">
        <v>0</v>
      </c>
      <c r="L221" s="26">
        <v>0</v>
      </c>
      <c r="M221" s="28">
        <v>0</v>
      </c>
    </row>
    <row r="222" spans="1:13" x14ac:dyDescent="0.2">
      <c r="A222" s="24" t="s">
        <v>1064</v>
      </c>
      <c r="B222" s="25" t="s">
        <v>1081</v>
      </c>
      <c r="C222" s="25" t="s">
        <v>1082</v>
      </c>
      <c r="D222" s="26">
        <v>62</v>
      </c>
      <c r="E222" s="26">
        <v>0</v>
      </c>
      <c r="F222" s="26">
        <v>0</v>
      </c>
      <c r="G222" s="26">
        <v>62</v>
      </c>
      <c r="H222" s="26">
        <v>0</v>
      </c>
      <c r="I222" s="27">
        <f t="shared" si="3"/>
        <v>0</v>
      </c>
      <c r="J222" s="26">
        <v>0</v>
      </c>
      <c r="K222" s="26">
        <v>0</v>
      </c>
      <c r="L222" s="26">
        <v>0</v>
      </c>
      <c r="M222" s="28">
        <v>0</v>
      </c>
    </row>
    <row r="223" spans="1:13" x14ac:dyDescent="0.2">
      <c r="A223" s="24" t="s">
        <v>1064</v>
      </c>
      <c r="B223" s="25" t="s">
        <v>1083</v>
      </c>
      <c r="C223" s="25" t="s">
        <v>1084</v>
      </c>
      <c r="D223" s="26">
        <v>2116</v>
      </c>
      <c r="E223" s="26">
        <v>0</v>
      </c>
      <c r="F223" s="26">
        <v>0</v>
      </c>
      <c r="G223" s="26">
        <v>2116</v>
      </c>
      <c r="H223" s="26">
        <v>0</v>
      </c>
      <c r="I223" s="27">
        <f t="shared" si="3"/>
        <v>0</v>
      </c>
      <c r="J223" s="26">
        <v>0</v>
      </c>
      <c r="K223" s="26">
        <v>0</v>
      </c>
      <c r="L223" s="26">
        <v>0</v>
      </c>
      <c r="M223" s="28">
        <v>0</v>
      </c>
    </row>
    <row r="224" spans="1:13" x14ac:dyDescent="0.2">
      <c r="A224" s="24" t="s">
        <v>1085</v>
      </c>
      <c r="B224" s="25" t="s">
        <v>1086</v>
      </c>
      <c r="C224" s="25" t="s">
        <v>1087</v>
      </c>
      <c r="D224" s="26">
        <v>503.3</v>
      </c>
      <c r="E224" s="26">
        <v>0</v>
      </c>
      <c r="F224" s="26">
        <v>0</v>
      </c>
      <c r="G224" s="26">
        <v>503.3</v>
      </c>
      <c r="H224" s="26">
        <v>503.3</v>
      </c>
      <c r="I224" s="27">
        <f t="shared" si="3"/>
        <v>100</v>
      </c>
      <c r="J224" s="26">
        <v>0</v>
      </c>
      <c r="K224" s="26">
        <v>0</v>
      </c>
      <c r="L224" s="26">
        <v>0</v>
      </c>
      <c r="M224" s="28">
        <v>0</v>
      </c>
    </row>
    <row r="225" spans="1:13" x14ac:dyDescent="0.2">
      <c r="A225" s="24" t="s">
        <v>1085</v>
      </c>
      <c r="B225" s="25" t="s">
        <v>1088</v>
      </c>
      <c r="C225" s="25" t="s">
        <v>1089</v>
      </c>
      <c r="D225" s="26">
        <v>1000</v>
      </c>
      <c r="E225" s="26">
        <v>0</v>
      </c>
      <c r="F225" s="26">
        <v>0</v>
      </c>
      <c r="G225" s="26">
        <v>1000</v>
      </c>
      <c r="H225" s="26">
        <v>1000</v>
      </c>
      <c r="I225" s="27">
        <f t="shared" si="3"/>
        <v>100</v>
      </c>
      <c r="J225" s="26">
        <v>0</v>
      </c>
      <c r="K225" s="26">
        <v>0</v>
      </c>
      <c r="L225" s="26">
        <v>0</v>
      </c>
      <c r="M225" s="28">
        <v>0</v>
      </c>
    </row>
    <row r="226" spans="1:13" x14ac:dyDescent="0.2">
      <c r="A226" s="24" t="s">
        <v>1085</v>
      </c>
      <c r="B226" s="25" t="s">
        <v>1090</v>
      </c>
      <c r="C226" s="25" t="s">
        <v>1091</v>
      </c>
      <c r="D226" s="26">
        <v>500</v>
      </c>
      <c r="E226" s="26">
        <v>0</v>
      </c>
      <c r="F226" s="26">
        <v>0</v>
      </c>
      <c r="G226" s="26">
        <v>500</v>
      </c>
      <c r="H226" s="26">
        <v>0</v>
      </c>
      <c r="I226" s="27">
        <f t="shared" si="3"/>
        <v>0</v>
      </c>
      <c r="J226" s="26">
        <v>0</v>
      </c>
      <c r="K226" s="26">
        <v>0</v>
      </c>
      <c r="L226" s="26">
        <v>0</v>
      </c>
      <c r="M226" s="28">
        <v>0</v>
      </c>
    </row>
    <row r="227" spans="1:13" x14ac:dyDescent="0.2">
      <c r="A227" s="24" t="s">
        <v>1085</v>
      </c>
      <c r="B227" s="25" t="s">
        <v>1092</v>
      </c>
      <c r="C227" s="25" t="s">
        <v>1016</v>
      </c>
      <c r="D227" s="26">
        <v>861</v>
      </c>
      <c r="E227" s="26">
        <v>0</v>
      </c>
      <c r="F227" s="26">
        <v>0</v>
      </c>
      <c r="G227" s="26">
        <v>861</v>
      </c>
      <c r="H227" s="26">
        <v>0</v>
      </c>
      <c r="I227" s="27">
        <f t="shared" si="3"/>
        <v>0</v>
      </c>
      <c r="J227" s="26">
        <v>0</v>
      </c>
      <c r="K227" s="26">
        <v>0</v>
      </c>
      <c r="L227" s="26">
        <v>0</v>
      </c>
      <c r="M227" s="28">
        <v>0</v>
      </c>
    </row>
    <row r="228" spans="1:13" x14ac:dyDescent="0.2">
      <c r="A228" s="24" t="s">
        <v>1085</v>
      </c>
      <c r="B228" s="25" t="s">
        <v>1093</v>
      </c>
      <c r="C228" s="25" t="s">
        <v>1094</v>
      </c>
      <c r="D228" s="26">
        <v>191</v>
      </c>
      <c r="E228" s="26">
        <v>0</v>
      </c>
      <c r="F228" s="26">
        <v>0</v>
      </c>
      <c r="G228" s="26">
        <v>191</v>
      </c>
      <c r="H228" s="26">
        <v>0</v>
      </c>
      <c r="I228" s="27">
        <f t="shared" si="3"/>
        <v>0</v>
      </c>
      <c r="J228" s="26">
        <v>0</v>
      </c>
      <c r="K228" s="26">
        <v>0</v>
      </c>
      <c r="L228" s="26">
        <v>0</v>
      </c>
      <c r="M228" s="28">
        <v>0</v>
      </c>
    </row>
    <row r="229" spans="1:13" x14ac:dyDescent="0.2">
      <c r="A229" s="24" t="s">
        <v>1095</v>
      </c>
      <c r="B229" s="25" t="s">
        <v>1096</v>
      </c>
      <c r="C229" s="25" t="s">
        <v>1097</v>
      </c>
      <c r="D229" s="26">
        <v>330</v>
      </c>
      <c r="E229" s="26">
        <v>0</v>
      </c>
      <c r="F229" s="26">
        <v>0</v>
      </c>
      <c r="G229" s="26">
        <v>330</v>
      </c>
      <c r="H229" s="26">
        <v>0</v>
      </c>
      <c r="I229" s="27">
        <f t="shared" si="3"/>
        <v>0</v>
      </c>
      <c r="J229" s="26">
        <v>0</v>
      </c>
      <c r="K229" s="26">
        <v>0</v>
      </c>
      <c r="L229" s="26">
        <v>0</v>
      </c>
      <c r="M229" s="28">
        <v>0</v>
      </c>
    </row>
    <row r="230" spans="1:13" x14ac:dyDescent="0.2">
      <c r="A230" s="24" t="s">
        <v>1098</v>
      </c>
      <c r="B230" s="25" t="s">
        <v>1099</v>
      </c>
      <c r="C230" s="25" t="s">
        <v>1100</v>
      </c>
      <c r="D230" s="26">
        <v>597</v>
      </c>
      <c r="E230" s="26">
        <v>0</v>
      </c>
      <c r="F230" s="26">
        <v>0</v>
      </c>
      <c r="G230" s="26">
        <v>597</v>
      </c>
      <c r="H230" s="26">
        <v>0</v>
      </c>
      <c r="I230" s="27">
        <f t="shared" si="3"/>
        <v>0</v>
      </c>
      <c r="J230" s="26">
        <v>0</v>
      </c>
      <c r="K230" s="26">
        <v>0</v>
      </c>
      <c r="L230" s="26">
        <v>0</v>
      </c>
      <c r="M230" s="28">
        <v>0</v>
      </c>
    </row>
    <row r="231" spans="1:13" x14ac:dyDescent="0.2">
      <c r="A231" s="24" t="s">
        <v>1101</v>
      </c>
      <c r="B231" s="25" t="s">
        <v>1102</v>
      </c>
      <c r="C231" s="25" t="s">
        <v>1103</v>
      </c>
      <c r="D231" s="26">
        <v>713.9</v>
      </c>
      <c r="E231" s="26">
        <v>0</v>
      </c>
      <c r="F231" s="26">
        <v>0</v>
      </c>
      <c r="G231" s="26">
        <v>0</v>
      </c>
      <c r="H231" s="26">
        <v>0</v>
      </c>
      <c r="I231" s="27" t="str">
        <f t="shared" si="3"/>
        <v>***</v>
      </c>
      <c r="J231" s="26">
        <v>0</v>
      </c>
      <c r="K231" s="26">
        <v>713.9</v>
      </c>
      <c r="L231" s="26">
        <v>0</v>
      </c>
      <c r="M231" s="28">
        <v>0</v>
      </c>
    </row>
    <row r="232" spans="1:13" x14ac:dyDescent="0.2">
      <c r="A232" s="24" t="s">
        <v>1101</v>
      </c>
      <c r="B232" s="25" t="s">
        <v>1104</v>
      </c>
      <c r="C232" s="25" t="s">
        <v>1105</v>
      </c>
      <c r="D232" s="26">
        <v>990</v>
      </c>
      <c r="E232" s="26">
        <v>0</v>
      </c>
      <c r="F232" s="26">
        <v>0</v>
      </c>
      <c r="G232" s="26">
        <v>990</v>
      </c>
      <c r="H232" s="26">
        <v>0</v>
      </c>
      <c r="I232" s="27">
        <f t="shared" si="3"/>
        <v>0</v>
      </c>
      <c r="J232" s="26">
        <v>0</v>
      </c>
      <c r="K232" s="26">
        <v>0</v>
      </c>
      <c r="L232" s="26">
        <v>0</v>
      </c>
      <c r="M232" s="28">
        <v>0</v>
      </c>
    </row>
    <row r="233" spans="1:13" x14ac:dyDescent="0.2">
      <c r="A233" s="24" t="s">
        <v>1101</v>
      </c>
      <c r="B233" s="25" t="s">
        <v>1106</v>
      </c>
      <c r="C233" s="25" t="s">
        <v>1107</v>
      </c>
      <c r="D233" s="26">
        <v>1300</v>
      </c>
      <c r="E233" s="26">
        <v>0</v>
      </c>
      <c r="F233" s="26">
        <v>0</v>
      </c>
      <c r="G233" s="26">
        <v>1300</v>
      </c>
      <c r="H233" s="26">
        <v>0</v>
      </c>
      <c r="I233" s="27">
        <f t="shared" si="3"/>
        <v>0</v>
      </c>
      <c r="J233" s="26">
        <v>0</v>
      </c>
      <c r="K233" s="26">
        <v>0</v>
      </c>
      <c r="L233" s="26">
        <v>0</v>
      </c>
      <c r="M233" s="28">
        <v>0</v>
      </c>
    </row>
    <row r="234" spans="1:13" x14ac:dyDescent="0.2">
      <c r="A234" s="24" t="s">
        <v>1108</v>
      </c>
      <c r="B234" s="25" t="s">
        <v>1109</v>
      </c>
      <c r="C234" s="25" t="s">
        <v>1110</v>
      </c>
      <c r="D234" s="26">
        <v>520</v>
      </c>
      <c r="E234" s="26">
        <v>0</v>
      </c>
      <c r="F234" s="26">
        <v>0</v>
      </c>
      <c r="G234" s="26">
        <v>520</v>
      </c>
      <c r="H234" s="26">
        <v>520</v>
      </c>
      <c r="I234" s="27">
        <f t="shared" si="3"/>
        <v>100</v>
      </c>
      <c r="J234" s="26">
        <v>520</v>
      </c>
      <c r="K234" s="26">
        <v>0</v>
      </c>
      <c r="L234" s="26">
        <v>0</v>
      </c>
      <c r="M234" s="28">
        <v>0</v>
      </c>
    </row>
    <row r="235" spans="1:13" x14ac:dyDescent="0.2">
      <c r="A235" s="24" t="s">
        <v>1108</v>
      </c>
      <c r="B235" s="25" t="s">
        <v>1111</v>
      </c>
      <c r="C235" s="25" t="s">
        <v>1112</v>
      </c>
      <c r="D235" s="26">
        <v>146</v>
      </c>
      <c r="E235" s="26">
        <v>0</v>
      </c>
      <c r="F235" s="26">
        <v>0</v>
      </c>
      <c r="G235" s="26">
        <v>146</v>
      </c>
      <c r="H235" s="26">
        <v>146</v>
      </c>
      <c r="I235" s="27">
        <f t="shared" si="3"/>
        <v>100</v>
      </c>
      <c r="J235" s="26">
        <v>146</v>
      </c>
      <c r="K235" s="26">
        <v>0</v>
      </c>
      <c r="L235" s="26">
        <v>0</v>
      </c>
      <c r="M235" s="28">
        <v>0</v>
      </c>
    </row>
    <row r="236" spans="1:13" x14ac:dyDescent="0.2">
      <c r="A236" s="24" t="s">
        <v>1108</v>
      </c>
      <c r="B236" s="25" t="s">
        <v>1113</v>
      </c>
      <c r="C236" s="25" t="s">
        <v>1114</v>
      </c>
      <c r="D236" s="26">
        <v>360</v>
      </c>
      <c r="E236" s="26">
        <v>0</v>
      </c>
      <c r="F236" s="26">
        <v>0</v>
      </c>
      <c r="G236" s="26">
        <v>360</v>
      </c>
      <c r="H236" s="26">
        <v>0</v>
      </c>
      <c r="I236" s="27">
        <f t="shared" si="3"/>
        <v>0</v>
      </c>
      <c r="J236" s="26">
        <v>0</v>
      </c>
      <c r="K236" s="26">
        <v>0</v>
      </c>
      <c r="L236" s="26">
        <v>0</v>
      </c>
      <c r="M236" s="28">
        <v>0</v>
      </c>
    </row>
    <row r="237" spans="1:13" x14ac:dyDescent="0.2">
      <c r="A237" s="24" t="s">
        <v>1115</v>
      </c>
      <c r="B237" s="25" t="s">
        <v>1116</v>
      </c>
      <c r="C237" s="25" t="s">
        <v>1117</v>
      </c>
      <c r="D237" s="26">
        <v>128</v>
      </c>
      <c r="E237" s="26">
        <v>0</v>
      </c>
      <c r="F237" s="26">
        <v>0</v>
      </c>
      <c r="G237" s="26">
        <v>128</v>
      </c>
      <c r="H237" s="26">
        <v>0</v>
      </c>
      <c r="I237" s="27">
        <f t="shared" si="3"/>
        <v>0</v>
      </c>
      <c r="J237" s="26">
        <v>0</v>
      </c>
      <c r="K237" s="26">
        <v>0</v>
      </c>
      <c r="L237" s="26">
        <v>0</v>
      </c>
      <c r="M237" s="28">
        <v>0</v>
      </c>
    </row>
    <row r="238" spans="1:13" x14ac:dyDescent="0.2">
      <c r="A238" s="24" t="s">
        <v>1118</v>
      </c>
      <c r="B238" s="25" t="s">
        <v>1119</v>
      </c>
      <c r="C238" s="25" t="s">
        <v>1120</v>
      </c>
      <c r="D238" s="26">
        <v>2416</v>
      </c>
      <c r="E238" s="26">
        <v>0</v>
      </c>
      <c r="F238" s="26">
        <v>0</v>
      </c>
      <c r="G238" s="26">
        <v>2416</v>
      </c>
      <c r="H238" s="26">
        <v>2416</v>
      </c>
      <c r="I238" s="27">
        <f t="shared" si="3"/>
        <v>100</v>
      </c>
      <c r="J238" s="26">
        <v>2396.4</v>
      </c>
      <c r="K238" s="26">
        <v>56.87</v>
      </c>
      <c r="L238" s="26">
        <v>0</v>
      </c>
      <c r="M238" s="28">
        <v>-56.87</v>
      </c>
    </row>
    <row r="239" spans="1:13" x14ac:dyDescent="0.2">
      <c r="A239" s="24" t="s">
        <v>1118</v>
      </c>
      <c r="B239" s="25" t="s">
        <v>1121</v>
      </c>
      <c r="C239" s="25" t="s">
        <v>1122</v>
      </c>
      <c r="D239" s="26">
        <v>905</v>
      </c>
      <c r="E239" s="26">
        <v>0</v>
      </c>
      <c r="F239" s="26">
        <v>0</v>
      </c>
      <c r="G239" s="26">
        <v>905</v>
      </c>
      <c r="H239" s="26">
        <v>905</v>
      </c>
      <c r="I239" s="27">
        <f t="shared" si="3"/>
        <v>100</v>
      </c>
      <c r="J239" s="26">
        <v>905</v>
      </c>
      <c r="K239" s="26">
        <v>0.03</v>
      </c>
      <c r="L239" s="26">
        <v>0</v>
      </c>
      <c r="M239" s="28">
        <v>-0.03</v>
      </c>
    </row>
    <row r="240" spans="1:13" x14ac:dyDescent="0.2">
      <c r="A240" s="24" t="s">
        <v>1118</v>
      </c>
      <c r="B240" s="25" t="s">
        <v>1123</v>
      </c>
      <c r="C240" s="25" t="s">
        <v>1124</v>
      </c>
      <c r="D240" s="26">
        <v>550</v>
      </c>
      <c r="E240" s="26">
        <v>0</v>
      </c>
      <c r="F240" s="26">
        <v>0</v>
      </c>
      <c r="G240" s="26">
        <v>550</v>
      </c>
      <c r="H240" s="26">
        <v>550</v>
      </c>
      <c r="I240" s="27">
        <f t="shared" si="3"/>
        <v>100</v>
      </c>
      <c r="J240" s="26">
        <v>402.13</v>
      </c>
      <c r="K240" s="26">
        <v>0</v>
      </c>
      <c r="L240" s="26">
        <v>0</v>
      </c>
      <c r="M240" s="28">
        <v>0</v>
      </c>
    </row>
    <row r="241" spans="1:13" x14ac:dyDescent="0.2">
      <c r="A241" s="24" t="s">
        <v>1125</v>
      </c>
      <c r="B241" s="25" t="s">
        <v>1126</v>
      </c>
      <c r="C241" s="25" t="s">
        <v>1127</v>
      </c>
      <c r="D241" s="26">
        <v>95.6</v>
      </c>
      <c r="E241" s="26">
        <v>0</v>
      </c>
      <c r="F241" s="26">
        <v>0</v>
      </c>
      <c r="G241" s="26">
        <v>95.6</v>
      </c>
      <c r="H241" s="26">
        <v>95.6</v>
      </c>
      <c r="I241" s="27">
        <f t="shared" si="3"/>
        <v>100</v>
      </c>
      <c r="J241" s="26">
        <v>95.6</v>
      </c>
      <c r="K241" s="26">
        <v>4.8099999999999996</v>
      </c>
      <c r="L241" s="26">
        <v>0</v>
      </c>
      <c r="M241" s="28">
        <v>-4.8099999999999996</v>
      </c>
    </row>
    <row r="242" spans="1:13" x14ac:dyDescent="0.2">
      <c r="A242" s="24" t="s">
        <v>1125</v>
      </c>
      <c r="B242" s="25" t="s">
        <v>1128</v>
      </c>
      <c r="C242" s="25" t="s">
        <v>1129</v>
      </c>
      <c r="D242" s="26">
        <v>2816.9</v>
      </c>
      <c r="E242" s="26">
        <v>0</v>
      </c>
      <c r="F242" s="26">
        <v>0</v>
      </c>
      <c r="G242" s="26">
        <v>2816.9</v>
      </c>
      <c r="H242" s="26">
        <v>2816.9</v>
      </c>
      <c r="I242" s="27">
        <f t="shared" si="3"/>
        <v>100</v>
      </c>
      <c r="J242" s="26">
        <v>2816.9</v>
      </c>
      <c r="K242" s="26">
        <v>0</v>
      </c>
      <c r="L242" s="26">
        <v>0</v>
      </c>
      <c r="M242" s="28">
        <v>0</v>
      </c>
    </row>
    <row r="243" spans="1:13" x14ac:dyDescent="0.2">
      <c r="A243" s="24" t="s">
        <v>1125</v>
      </c>
      <c r="B243" s="25" t="s">
        <v>1130</v>
      </c>
      <c r="C243" s="25" t="s">
        <v>1131</v>
      </c>
      <c r="D243" s="26">
        <v>115</v>
      </c>
      <c r="E243" s="26">
        <v>0</v>
      </c>
      <c r="F243" s="26">
        <v>0</v>
      </c>
      <c r="G243" s="26">
        <v>115</v>
      </c>
      <c r="H243" s="26">
        <v>0</v>
      </c>
      <c r="I243" s="27">
        <f t="shared" si="3"/>
        <v>0</v>
      </c>
      <c r="J243" s="26">
        <v>0</v>
      </c>
      <c r="K243" s="26">
        <v>0</v>
      </c>
      <c r="L243" s="26">
        <v>0</v>
      </c>
      <c r="M243" s="28">
        <v>0</v>
      </c>
    </row>
    <row r="244" spans="1:13" x14ac:dyDescent="0.2">
      <c r="A244" s="24" t="s">
        <v>1125</v>
      </c>
      <c r="B244" s="25" t="s">
        <v>1132</v>
      </c>
      <c r="C244" s="25" t="s">
        <v>1133</v>
      </c>
      <c r="D244" s="26">
        <v>340</v>
      </c>
      <c r="E244" s="26">
        <v>0</v>
      </c>
      <c r="F244" s="26">
        <v>0</v>
      </c>
      <c r="G244" s="26">
        <v>340</v>
      </c>
      <c r="H244" s="26">
        <v>0</v>
      </c>
      <c r="I244" s="27">
        <f t="shared" si="3"/>
        <v>0</v>
      </c>
      <c r="J244" s="26">
        <v>0</v>
      </c>
      <c r="K244" s="26">
        <v>0</v>
      </c>
      <c r="L244" s="26">
        <v>0</v>
      </c>
      <c r="M244" s="28">
        <v>0</v>
      </c>
    </row>
    <row r="245" spans="1:13" x14ac:dyDescent="0.2">
      <c r="A245" s="24" t="s">
        <v>1134</v>
      </c>
      <c r="B245" s="25" t="s">
        <v>1135</v>
      </c>
      <c r="C245" s="25" t="s">
        <v>1136</v>
      </c>
      <c r="D245" s="26">
        <v>178</v>
      </c>
      <c r="E245" s="26">
        <v>0</v>
      </c>
      <c r="F245" s="26">
        <v>0</v>
      </c>
      <c r="G245" s="26">
        <v>178</v>
      </c>
      <c r="H245" s="26">
        <v>0</v>
      </c>
      <c r="I245" s="27">
        <f t="shared" si="3"/>
        <v>0</v>
      </c>
      <c r="J245" s="26">
        <v>0</v>
      </c>
      <c r="K245" s="26">
        <v>0</v>
      </c>
      <c r="L245" s="26">
        <v>0</v>
      </c>
      <c r="M245" s="28">
        <v>0</v>
      </c>
    </row>
    <row r="246" spans="1:13" x14ac:dyDescent="0.2">
      <c r="A246" s="24" t="s">
        <v>1137</v>
      </c>
      <c r="B246" s="25" t="s">
        <v>1138</v>
      </c>
      <c r="C246" s="25" t="s">
        <v>1139</v>
      </c>
      <c r="D246" s="26">
        <v>480.4</v>
      </c>
      <c r="E246" s="26">
        <v>0</v>
      </c>
      <c r="F246" s="26">
        <v>0</v>
      </c>
      <c r="G246" s="26">
        <v>480.4</v>
      </c>
      <c r="H246" s="26">
        <v>480.4</v>
      </c>
      <c r="I246" s="27">
        <f t="shared" si="3"/>
        <v>100</v>
      </c>
      <c r="J246" s="26">
        <v>288.22000000000003</v>
      </c>
      <c r="K246" s="26">
        <v>0</v>
      </c>
      <c r="L246" s="26">
        <v>0</v>
      </c>
      <c r="M246" s="28">
        <v>0</v>
      </c>
    </row>
    <row r="247" spans="1:13" x14ac:dyDescent="0.2">
      <c r="A247" s="24" t="s">
        <v>1137</v>
      </c>
      <c r="B247" s="25" t="s">
        <v>1140</v>
      </c>
      <c r="C247" s="25" t="s">
        <v>1141</v>
      </c>
      <c r="D247" s="26">
        <v>115</v>
      </c>
      <c r="E247" s="26">
        <v>0</v>
      </c>
      <c r="F247" s="26">
        <v>0</v>
      </c>
      <c r="G247" s="26">
        <v>115</v>
      </c>
      <c r="H247" s="26">
        <v>0</v>
      </c>
      <c r="I247" s="27">
        <f t="shared" si="3"/>
        <v>0</v>
      </c>
      <c r="J247" s="26">
        <v>0</v>
      </c>
      <c r="K247" s="26">
        <v>0</v>
      </c>
      <c r="L247" s="26">
        <v>0</v>
      </c>
      <c r="M247" s="28">
        <v>0</v>
      </c>
    </row>
    <row r="248" spans="1:13" x14ac:dyDescent="0.2">
      <c r="A248" s="24" t="s">
        <v>1137</v>
      </c>
      <c r="B248" s="25" t="s">
        <v>1142</v>
      </c>
      <c r="C248" s="25" t="s">
        <v>1143</v>
      </c>
      <c r="D248" s="26">
        <v>593</v>
      </c>
      <c r="E248" s="26">
        <v>0</v>
      </c>
      <c r="F248" s="26">
        <v>0</v>
      </c>
      <c r="G248" s="26">
        <v>593</v>
      </c>
      <c r="H248" s="26">
        <v>0</v>
      </c>
      <c r="I248" s="27">
        <f t="shared" si="3"/>
        <v>0</v>
      </c>
      <c r="J248" s="26">
        <v>0</v>
      </c>
      <c r="K248" s="26">
        <v>0</v>
      </c>
      <c r="L248" s="26">
        <v>0</v>
      </c>
      <c r="M248" s="28">
        <v>0</v>
      </c>
    </row>
    <row r="249" spans="1:13" x14ac:dyDescent="0.2">
      <c r="A249" s="24" t="s">
        <v>1144</v>
      </c>
      <c r="B249" s="25" t="s">
        <v>1145</v>
      </c>
      <c r="C249" s="25" t="s">
        <v>1146</v>
      </c>
      <c r="D249" s="26">
        <v>745</v>
      </c>
      <c r="E249" s="26">
        <v>0</v>
      </c>
      <c r="F249" s="26">
        <v>0</v>
      </c>
      <c r="G249" s="26">
        <v>745</v>
      </c>
      <c r="H249" s="26">
        <v>0</v>
      </c>
      <c r="I249" s="27">
        <f t="shared" si="3"/>
        <v>0</v>
      </c>
      <c r="J249" s="26">
        <v>0</v>
      </c>
      <c r="K249" s="26">
        <v>0</v>
      </c>
      <c r="L249" s="26">
        <v>0</v>
      </c>
      <c r="M249" s="28">
        <v>0</v>
      </c>
    </row>
    <row r="250" spans="1:13" x14ac:dyDescent="0.2">
      <c r="A250" s="24" t="s">
        <v>1147</v>
      </c>
      <c r="B250" s="25" t="s">
        <v>1148</v>
      </c>
      <c r="C250" s="25" t="s">
        <v>1149</v>
      </c>
      <c r="D250" s="26">
        <v>350</v>
      </c>
      <c r="E250" s="26">
        <v>0</v>
      </c>
      <c r="F250" s="26">
        <v>0</v>
      </c>
      <c r="G250" s="26">
        <v>350</v>
      </c>
      <c r="H250" s="26">
        <v>0</v>
      </c>
      <c r="I250" s="27">
        <f t="shared" si="3"/>
        <v>0</v>
      </c>
      <c r="J250" s="26">
        <v>0</v>
      </c>
      <c r="K250" s="26">
        <v>0</v>
      </c>
      <c r="L250" s="26">
        <v>0</v>
      </c>
      <c r="M250" s="28">
        <v>0</v>
      </c>
    </row>
    <row r="251" spans="1:13" x14ac:dyDescent="0.2">
      <c r="A251" s="24" t="s">
        <v>1150</v>
      </c>
      <c r="B251" s="25" t="s">
        <v>1151</v>
      </c>
      <c r="C251" s="25" t="s">
        <v>1152</v>
      </c>
      <c r="D251" s="26">
        <v>393.4</v>
      </c>
      <c r="E251" s="26">
        <v>0</v>
      </c>
      <c r="F251" s="26">
        <v>0</v>
      </c>
      <c r="G251" s="26">
        <v>393.4</v>
      </c>
      <c r="H251" s="26">
        <v>393.4</v>
      </c>
      <c r="I251" s="27">
        <f t="shared" si="3"/>
        <v>100</v>
      </c>
      <c r="J251" s="26">
        <v>393.4</v>
      </c>
      <c r="K251" s="26">
        <v>0</v>
      </c>
      <c r="L251" s="26">
        <v>0</v>
      </c>
      <c r="M251" s="28">
        <v>0</v>
      </c>
    </row>
    <row r="252" spans="1:13" x14ac:dyDescent="0.2">
      <c r="A252" s="24" t="s">
        <v>1150</v>
      </c>
      <c r="B252" s="25" t="s">
        <v>1153</v>
      </c>
      <c r="C252" s="25" t="s">
        <v>1154</v>
      </c>
      <c r="D252" s="26">
        <v>140</v>
      </c>
      <c r="E252" s="26">
        <v>0</v>
      </c>
      <c r="F252" s="26">
        <v>0</v>
      </c>
      <c r="G252" s="26">
        <v>140</v>
      </c>
      <c r="H252" s="26">
        <v>140</v>
      </c>
      <c r="I252" s="27">
        <f t="shared" si="3"/>
        <v>100</v>
      </c>
      <c r="J252" s="26">
        <v>140</v>
      </c>
      <c r="K252" s="26">
        <v>0</v>
      </c>
      <c r="L252" s="26">
        <v>0</v>
      </c>
      <c r="M252" s="28">
        <v>0</v>
      </c>
    </row>
    <row r="253" spans="1:13" x14ac:dyDescent="0.2">
      <c r="A253" s="24" t="s">
        <v>1150</v>
      </c>
      <c r="B253" s="25" t="s">
        <v>1155</v>
      </c>
      <c r="C253" s="25" t="s">
        <v>1156</v>
      </c>
      <c r="D253" s="26">
        <v>221</v>
      </c>
      <c r="E253" s="26">
        <v>0</v>
      </c>
      <c r="F253" s="26">
        <v>0</v>
      </c>
      <c r="G253" s="26">
        <v>221</v>
      </c>
      <c r="H253" s="26">
        <v>0</v>
      </c>
      <c r="I253" s="27">
        <f t="shared" si="3"/>
        <v>0</v>
      </c>
      <c r="J253" s="26">
        <v>0</v>
      </c>
      <c r="K253" s="26">
        <v>0</v>
      </c>
      <c r="L253" s="26">
        <v>0</v>
      </c>
      <c r="M253" s="28">
        <v>0</v>
      </c>
    </row>
    <row r="254" spans="1:13" x14ac:dyDescent="0.2">
      <c r="A254" s="24" t="s">
        <v>1150</v>
      </c>
      <c r="B254" s="25" t="s">
        <v>1157</v>
      </c>
      <c r="C254" s="25" t="s">
        <v>1158</v>
      </c>
      <c r="D254" s="26">
        <v>695</v>
      </c>
      <c r="E254" s="26">
        <v>0</v>
      </c>
      <c r="F254" s="26">
        <v>0</v>
      </c>
      <c r="G254" s="26">
        <v>695</v>
      </c>
      <c r="H254" s="26">
        <v>0</v>
      </c>
      <c r="I254" s="27">
        <f t="shared" si="3"/>
        <v>0</v>
      </c>
      <c r="J254" s="26">
        <v>0</v>
      </c>
      <c r="K254" s="26">
        <v>0</v>
      </c>
      <c r="L254" s="26">
        <v>0</v>
      </c>
      <c r="M254" s="28">
        <v>0</v>
      </c>
    </row>
    <row r="255" spans="1:13" x14ac:dyDescent="0.2">
      <c r="A255" s="24" t="s">
        <v>1159</v>
      </c>
      <c r="B255" s="25" t="s">
        <v>1160</v>
      </c>
      <c r="C255" s="25" t="s">
        <v>1161</v>
      </c>
      <c r="D255" s="26">
        <v>1000</v>
      </c>
      <c r="E255" s="26">
        <v>0</v>
      </c>
      <c r="F255" s="26">
        <v>0</v>
      </c>
      <c r="G255" s="26">
        <v>1000</v>
      </c>
      <c r="H255" s="26">
        <v>0</v>
      </c>
      <c r="I255" s="27">
        <f t="shared" si="3"/>
        <v>0</v>
      </c>
      <c r="J255" s="26">
        <v>0</v>
      </c>
      <c r="K255" s="26">
        <v>0</v>
      </c>
      <c r="L255" s="26">
        <v>0</v>
      </c>
      <c r="M255" s="28">
        <v>0</v>
      </c>
    </row>
    <row r="256" spans="1:13" x14ac:dyDescent="0.2">
      <c r="A256" s="24" t="s">
        <v>1159</v>
      </c>
      <c r="B256" s="25" t="s">
        <v>1162</v>
      </c>
      <c r="C256" s="25" t="s">
        <v>1163</v>
      </c>
      <c r="D256" s="26">
        <v>1050</v>
      </c>
      <c r="E256" s="26">
        <v>0</v>
      </c>
      <c r="F256" s="26">
        <v>0</v>
      </c>
      <c r="G256" s="26">
        <v>1050</v>
      </c>
      <c r="H256" s="26">
        <v>0</v>
      </c>
      <c r="I256" s="27">
        <f t="shared" si="3"/>
        <v>0</v>
      </c>
      <c r="J256" s="26">
        <v>0</v>
      </c>
      <c r="K256" s="26">
        <v>0</v>
      </c>
      <c r="L256" s="26">
        <v>0</v>
      </c>
      <c r="M256" s="28">
        <v>0</v>
      </c>
    </row>
    <row r="257" spans="1:13" x14ac:dyDescent="0.2">
      <c r="A257" s="24" t="s">
        <v>1164</v>
      </c>
      <c r="B257" s="25" t="s">
        <v>1165</v>
      </c>
      <c r="C257" s="25" t="s">
        <v>1166</v>
      </c>
      <c r="D257" s="26">
        <v>2420</v>
      </c>
      <c r="E257" s="26">
        <v>472.49</v>
      </c>
      <c r="F257" s="26">
        <v>0</v>
      </c>
      <c r="G257" s="26">
        <v>0</v>
      </c>
      <c r="H257" s="26">
        <v>0</v>
      </c>
      <c r="I257" s="27" t="str">
        <f t="shared" si="3"/>
        <v>***</v>
      </c>
      <c r="J257" s="26">
        <v>0</v>
      </c>
      <c r="K257" s="26">
        <v>1947.51</v>
      </c>
      <c r="L257" s="26">
        <v>0</v>
      </c>
      <c r="M257" s="28">
        <v>0</v>
      </c>
    </row>
    <row r="258" spans="1:13" x14ac:dyDescent="0.2">
      <c r="A258" s="24" t="s">
        <v>1164</v>
      </c>
      <c r="B258" s="25" t="s">
        <v>1167</v>
      </c>
      <c r="C258" s="25" t="s">
        <v>1168</v>
      </c>
      <c r="D258" s="26">
        <v>2860</v>
      </c>
      <c r="E258" s="26">
        <v>0</v>
      </c>
      <c r="F258" s="26">
        <v>0</v>
      </c>
      <c r="G258" s="26">
        <v>2860</v>
      </c>
      <c r="H258" s="26">
        <v>2420</v>
      </c>
      <c r="I258" s="27">
        <f t="shared" si="3"/>
        <v>84.615384615384613</v>
      </c>
      <c r="J258" s="26">
        <v>7.74</v>
      </c>
      <c r="K258" s="26">
        <v>0</v>
      </c>
      <c r="L258" s="26">
        <v>0</v>
      </c>
      <c r="M258" s="28">
        <v>0</v>
      </c>
    </row>
    <row r="259" spans="1:13" x14ac:dyDescent="0.2">
      <c r="A259" s="24" t="s">
        <v>1164</v>
      </c>
      <c r="B259" s="25" t="s">
        <v>1169</v>
      </c>
      <c r="C259" s="25" t="s">
        <v>1170</v>
      </c>
      <c r="D259" s="26">
        <v>2417.8000000000002</v>
      </c>
      <c r="E259" s="26">
        <v>0</v>
      </c>
      <c r="F259" s="26">
        <v>0</v>
      </c>
      <c r="G259" s="26">
        <v>2417.8000000000002</v>
      </c>
      <c r="H259" s="26">
        <v>2417.8000000000002</v>
      </c>
      <c r="I259" s="27">
        <f t="shared" si="3"/>
        <v>100</v>
      </c>
      <c r="J259" s="26">
        <v>2417.8000000000002</v>
      </c>
      <c r="K259" s="26">
        <v>0</v>
      </c>
      <c r="L259" s="26">
        <v>0</v>
      </c>
      <c r="M259" s="28">
        <v>0</v>
      </c>
    </row>
    <row r="260" spans="1:13" x14ac:dyDescent="0.2">
      <c r="A260" s="24" t="s">
        <v>1164</v>
      </c>
      <c r="B260" s="25" t="s">
        <v>1171</v>
      </c>
      <c r="C260" s="25" t="s">
        <v>1172</v>
      </c>
      <c r="D260" s="26">
        <v>2420</v>
      </c>
      <c r="E260" s="26">
        <v>0</v>
      </c>
      <c r="F260" s="26">
        <v>0</v>
      </c>
      <c r="G260" s="26">
        <v>2420</v>
      </c>
      <c r="H260" s="26">
        <v>2420</v>
      </c>
      <c r="I260" s="27">
        <f t="shared" si="3"/>
        <v>100</v>
      </c>
      <c r="J260" s="26">
        <v>2190.66</v>
      </c>
      <c r="K260" s="26">
        <v>0</v>
      </c>
      <c r="L260" s="26">
        <v>0</v>
      </c>
      <c r="M260" s="28">
        <v>0</v>
      </c>
    </row>
    <row r="261" spans="1:13" x14ac:dyDescent="0.2">
      <c r="A261" s="24" t="s">
        <v>1164</v>
      </c>
      <c r="B261" s="25" t="s">
        <v>1173</v>
      </c>
      <c r="C261" s="25" t="s">
        <v>1174</v>
      </c>
      <c r="D261" s="26">
        <v>1919.2</v>
      </c>
      <c r="E261" s="26">
        <v>0</v>
      </c>
      <c r="F261" s="26">
        <v>0</v>
      </c>
      <c r="G261" s="26">
        <v>1919.2</v>
      </c>
      <c r="H261" s="26">
        <v>1919.2</v>
      </c>
      <c r="I261" s="27">
        <f t="shared" si="3"/>
        <v>100</v>
      </c>
      <c r="J261" s="26">
        <v>1769.17</v>
      </c>
      <c r="K261" s="26">
        <v>0</v>
      </c>
      <c r="L261" s="26">
        <v>0</v>
      </c>
      <c r="M261" s="28">
        <v>0</v>
      </c>
    </row>
    <row r="262" spans="1:13" x14ac:dyDescent="0.2">
      <c r="A262" s="24" t="s">
        <v>1164</v>
      </c>
      <c r="B262" s="25" t="s">
        <v>1175</v>
      </c>
      <c r="C262" s="25" t="s">
        <v>1176</v>
      </c>
      <c r="D262" s="26">
        <v>1581.6</v>
      </c>
      <c r="E262" s="26">
        <v>0</v>
      </c>
      <c r="F262" s="26">
        <v>0</v>
      </c>
      <c r="G262" s="26">
        <v>1581.6</v>
      </c>
      <c r="H262" s="26">
        <v>1581.6</v>
      </c>
      <c r="I262" s="27">
        <f t="shared" si="3"/>
        <v>100</v>
      </c>
      <c r="J262" s="26">
        <v>1581.6</v>
      </c>
      <c r="K262" s="26">
        <v>0</v>
      </c>
      <c r="L262" s="26">
        <v>0</v>
      </c>
      <c r="M262" s="28">
        <v>0</v>
      </c>
    </row>
    <row r="263" spans="1:13" x14ac:dyDescent="0.2">
      <c r="A263" s="24" t="s">
        <v>1164</v>
      </c>
      <c r="B263" s="25" t="s">
        <v>1177</v>
      </c>
      <c r="C263" s="25" t="s">
        <v>1178</v>
      </c>
      <c r="D263" s="26">
        <v>2901.7</v>
      </c>
      <c r="E263" s="26">
        <v>0</v>
      </c>
      <c r="F263" s="26">
        <v>0</v>
      </c>
      <c r="G263" s="26">
        <v>2901.7</v>
      </c>
      <c r="H263" s="26">
        <v>2901.7</v>
      </c>
      <c r="I263" s="27">
        <f t="shared" si="3"/>
        <v>100</v>
      </c>
      <c r="J263" s="26">
        <v>493.09</v>
      </c>
      <c r="K263" s="26">
        <v>0</v>
      </c>
      <c r="L263" s="26">
        <v>0</v>
      </c>
      <c r="M263" s="28">
        <v>0</v>
      </c>
    </row>
    <row r="264" spans="1:13" x14ac:dyDescent="0.2">
      <c r="A264" s="24" t="s">
        <v>1164</v>
      </c>
      <c r="B264" s="25" t="s">
        <v>1179</v>
      </c>
      <c r="C264" s="25" t="s">
        <v>1180</v>
      </c>
      <c r="D264" s="26">
        <v>2033.4</v>
      </c>
      <c r="E264" s="26">
        <v>0</v>
      </c>
      <c r="F264" s="26">
        <v>0</v>
      </c>
      <c r="G264" s="26">
        <v>2033.4</v>
      </c>
      <c r="H264" s="26">
        <v>2033.4</v>
      </c>
      <c r="I264" s="27">
        <f t="shared" si="3"/>
        <v>100</v>
      </c>
      <c r="J264" s="26">
        <v>439.5</v>
      </c>
      <c r="K264" s="26">
        <v>0</v>
      </c>
      <c r="L264" s="26">
        <v>0</v>
      </c>
      <c r="M264" s="28">
        <v>0</v>
      </c>
    </row>
    <row r="265" spans="1:13" x14ac:dyDescent="0.2">
      <c r="A265" s="24" t="s">
        <v>1164</v>
      </c>
      <c r="B265" s="25" t="s">
        <v>1181</v>
      </c>
      <c r="C265" s="25" t="s">
        <v>1182</v>
      </c>
      <c r="D265" s="26">
        <v>2420</v>
      </c>
      <c r="E265" s="26">
        <v>0</v>
      </c>
      <c r="F265" s="26">
        <v>0</v>
      </c>
      <c r="G265" s="26">
        <v>2420</v>
      </c>
      <c r="H265" s="26">
        <v>2420</v>
      </c>
      <c r="I265" s="27">
        <f t="shared" si="3"/>
        <v>100</v>
      </c>
      <c r="J265" s="26">
        <v>59.29</v>
      </c>
      <c r="K265" s="26">
        <v>0</v>
      </c>
      <c r="L265" s="26">
        <v>0</v>
      </c>
      <c r="M265" s="28">
        <v>0</v>
      </c>
    </row>
    <row r="266" spans="1:13" x14ac:dyDescent="0.2">
      <c r="A266" s="24" t="s">
        <v>1164</v>
      </c>
      <c r="B266" s="25" t="s">
        <v>1183</v>
      </c>
      <c r="C266" s="25" t="s">
        <v>1184</v>
      </c>
      <c r="D266" s="26">
        <v>2890.5</v>
      </c>
      <c r="E266" s="26">
        <v>0</v>
      </c>
      <c r="F266" s="26">
        <v>0</v>
      </c>
      <c r="G266" s="26">
        <v>2890.5</v>
      </c>
      <c r="H266" s="26">
        <v>2890.5</v>
      </c>
      <c r="I266" s="27">
        <f t="shared" si="3"/>
        <v>100</v>
      </c>
      <c r="J266" s="26">
        <v>0</v>
      </c>
      <c r="K266" s="26">
        <v>0</v>
      </c>
      <c r="L266" s="26">
        <v>0</v>
      </c>
      <c r="M266" s="28">
        <v>0</v>
      </c>
    </row>
    <row r="267" spans="1:13" x14ac:dyDescent="0.2">
      <c r="A267" s="24" t="s">
        <v>1164</v>
      </c>
      <c r="B267" s="25" t="s">
        <v>1185</v>
      </c>
      <c r="C267" s="25" t="s">
        <v>1186</v>
      </c>
      <c r="D267" s="26">
        <v>2418</v>
      </c>
      <c r="E267" s="26">
        <v>0</v>
      </c>
      <c r="F267" s="26">
        <v>0</v>
      </c>
      <c r="G267" s="26">
        <v>2418</v>
      </c>
      <c r="H267" s="26">
        <v>0</v>
      </c>
      <c r="I267" s="27">
        <f t="shared" si="3"/>
        <v>0</v>
      </c>
      <c r="J267" s="26">
        <v>0</v>
      </c>
      <c r="K267" s="26">
        <v>0</v>
      </c>
      <c r="L267" s="26">
        <v>0</v>
      </c>
      <c r="M267" s="28">
        <v>0</v>
      </c>
    </row>
    <row r="268" spans="1:13" x14ac:dyDescent="0.2">
      <c r="A268" s="24" t="s">
        <v>1187</v>
      </c>
      <c r="B268" s="25" t="s">
        <v>1188</v>
      </c>
      <c r="C268" s="25" t="s">
        <v>1189</v>
      </c>
      <c r="D268" s="26">
        <v>516</v>
      </c>
      <c r="E268" s="26">
        <v>0</v>
      </c>
      <c r="F268" s="26">
        <v>0</v>
      </c>
      <c r="G268" s="26">
        <v>516</v>
      </c>
      <c r="H268" s="26">
        <v>0</v>
      </c>
      <c r="I268" s="27">
        <f t="shared" si="3"/>
        <v>0</v>
      </c>
      <c r="J268" s="26">
        <v>0</v>
      </c>
      <c r="K268" s="26">
        <v>0</v>
      </c>
      <c r="L268" s="26">
        <v>0</v>
      </c>
      <c r="M268" s="28">
        <v>0</v>
      </c>
    </row>
    <row r="269" spans="1:13" x14ac:dyDescent="0.2">
      <c r="A269" s="24" t="s">
        <v>1190</v>
      </c>
      <c r="B269" s="25" t="s">
        <v>1191</v>
      </c>
      <c r="C269" s="25" t="s">
        <v>1192</v>
      </c>
      <c r="D269" s="26">
        <v>295.10000000000002</v>
      </c>
      <c r="E269" s="26">
        <v>0</v>
      </c>
      <c r="F269" s="26">
        <v>0</v>
      </c>
      <c r="G269" s="26">
        <v>0</v>
      </c>
      <c r="H269" s="26">
        <v>0</v>
      </c>
      <c r="I269" s="27" t="str">
        <f t="shared" si="3"/>
        <v>***</v>
      </c>
      <c r="J269" s="26">
        <v>0</v>
      </c>
      <c r="K269" s="26">
        <v>295</v>
      </c>
      <c r="L269" s="26">
        <v>0</v>
      </c>
      <c r="M269" s="28">
        <v>0.1</v>
      </c>
    </row>
    <row r="270" spans="1:13" x14ac:dyDescent="0.2">
      <c r="A270" s="24" t="s">
        <v>1193</v>
      </c>
      <c r="B270" s="25" t="s">
        <v>1194</v>
      </c>
      <c r="C270" s="25" t="s">
        <v>1195</v>
      </c>
      <c r="D270" s="26">
        <v>1210</v>
      </c>
      <c r="E270" s="26">
        <v>0</v>
      </c>
      <c r="F270" s="26">
        <v>0</v>
      </c>
      <c r="G270" s="26">
        <v>0</v>
      </c>
      <c r="H270" s="26">
        <v>0</v>
      </c>
      <c r="I270" s="27" t="str">
        <f t="shared" si="3"/>
        <v>***</v>
      </c>
      <c r="J270" s="26">
        <v>0</v>
      </c>
      <c r="K270" s="26">
        <v>795.2</v>
      </c>
      <c r="L270" s="26">
        <v>0</v>
      </c>
      <c r="M270" s="28">
        <v>414.8</v>
      </c>
    </row>
    <row r="271" spans="1:13" x14ac:dyDescent="0.2">
      <c r="A271" s="24" t="s">
        <v>1193</v>
      </c>
      <c r="B271" s="25" t="s">
        <v>1196</v>
      </c>
      <c r="C271" s="25" t="s">
        <v>1197</v>
      </c>
      <c r="D271" s="26">
        <v>2350</v>
      </c>
      <c r="E271" s="26">
        <v>0</v>
      </c>
      <c r="F271" s="26">
        <v>0</v>
      </c>
      <c r="G271" s="26">
        <v>2350</v>
      </c>
      <c r="H271" s="26">
        <v>2350</v>
      </c>
      <c r="I271" s="27">
        <f t="shared" ref="I271:I307" si="4">IF(G271=0,"***",100*H271/G271)</f>
        <v>100</v>
      </c>
      <c r="J271" s="26">
        <v>0</v>
      </c>
      <c r="K271" s="26">
        <v>0</v>
      </c>
      <c r="L271" s="26">
        <v>0</v>
      </c>
      <c r="M271" s="28">
        <v>0</v>
      </c>
    </row>
    <row r="272" spans="1:13" x14ac:dyDescent="0.2">
      <c r="A272" s="24" t="s">
        <v>1198</v>
      </c>
      <c r="B272" s="25" t="s">
        <v>1199</v>
      </c>
      <c r="C272" s="25" t="s">
        <v>1200</v>
      </c>
      <c r="D272" s="26">
        <v>2414</v>
      </c>
      <c r="E272" s="26">
        <v>0</v>
      </c>
      <c r="F272" s="26">
        <v>0</v>
      </c>
      <c r="G272" s="26">
        <v>2414</v>
      </c>
      <c r="H272" s="26">
        <v>2414</v>
      </c>
      <c r="I272" s="27">
        <f t="shared" si="4"/>
        <v>100</v>
      </c>
      <c r="J272" s="26">
        <v>1113.2</v>
      </c>
      <c r="K272" s="26">
        <v>0</v>
      </c>
      <c r="L272" s="26">
        <v>0</v>
      </c>
      <c r="M272" s="28">
        <v>0</v>
      </c>
    </row>
    <row r="273" spans="1:13" x14ac:dyDescent="0.2">
      <c r="A273" s="24" t="s">
        <v>1198</v>
      </c>
      <c r="B273" s="25" t="s">
        <v>1201</v>
      </c>
      <c r="C273" s="25" t="s">
        <v>1202</v>
      </c>
      <c r="D273" s="26">
        <v>2414</v>
      </c>
      <c r="E273" s="26">
        <v>0</v>
      </c>
      <c r="F273" s="26">
        <v>0</v>
      </c>
      <c r="G273" s="26">
        <v>2414</v>
      </c>
      <c r="H273" s="26">
        <v>2414</v>
      </c>
      <c r="I273" s="27">
        <f t="shared" si="4"/>
        <v>100</v>
      </c>
      <c r="J273" s="26">
        <v>0</v>
      </c>
      <c r="K273" s="26">
        <v>0</v>
      </c>
      <c r="L273" s="26">
        <v>0</v>
      </c>
      <c r="M273" s="28">
        <v>0</v>
      </c>
    </row>
    <row r="274" spans="1:13" x14ac:dyDescent="0.2">
      <c r="A274" s="24" t="s">
        <v>1198</v>
      </c>
      <c r="B274" s="25" t="s">
        <v>1203</v>
      </c>
      <c r="C274" s="25" t="s">
        <v>1204</v>
      </c>
      <c r="D274" s="26">
        <v>412</v>
      </c>
      <c r="E274" s="26">
        <v>0</v>
      </c>
      <c r="F274" s="26">
        <v>0</v>
      </c>
      <c r="G274" s="26">
        <v>412</v>
      </c>
      <c r="H274" s="26">
        <v>0</v>
      </c>
      <c r="I274" s="27">
        <f t="shared" si="4"/>
        <v>0</v>
      </c>
      <c r="J274" s="26">
        <v>0</v>
      </c>
      <c r="K274" s="26">
        <v>0</v>
      </c>
      <c r="L274" s="26">
        <v>0</v>
      </c>
      <c r="M274" s="28">
        <v>0</v>
      </c>
    </row>
    <row r="275" spans="1:13" x14ac:dyDescent="0.2">
      <c r="A275" s="24" t="s">
        <v>1198</v>
      </c>
      <c r="B275" s="25" t="s">
        <v>1205</v>
      </c>
      <c r="C275" s="25" t="s">
        <v>1206</v>
      </c>
      <c r="D275" s="26">
        <v>141</v>
      </c>
      <c r="E275" s="26">
        <v>0</v>
      </c>
      <c r="F275" s="26">
        <v>0</v>
      </c>
      <c r="G275" s="26">
        <v>141</v>
      </c>
      <c r="H275" s="26">
        <v>0</v>
      </c>
      <c r="I275" s="27">
        <f t="shared" si="4"/>
        <v>0</v>
      </c>
      <c r="J275" s="26">
        <v>0</v>
      </c>
      <c r="K275" s="26">
        <v>0</v>
      </c>
      <c r="L275" s="26">
        <v>0</v>
      </c>
      <c r="M275" s="28">
        <v>0</v>
      </c>
    </row>
    <row r="276" spans="1:13" x14ac:dyDescent="0.2">
      <c r="A276" s="24" t="s">
        <v>1207</v>
      </c>
      <c r="B276" s="25" t="s">
        <v>1208</v>
      </c>
      <c r="C276" s="25" t="s">
        <v>1209</v>
      </c>
      <c r="D276" s="26">
        <v>2420</v>
      </c>
      <c r="E276" s="26">
        <v>331.52</v>
      </c>
      <c r="F276" s="26">
        <v>0</v>
      </c>
      <c r="G276" s="26">
        <v>0</v>
      </c>
      <c r="H276" s="26">
        <v>0</v>
      </c>
      <c r="I276" s="27" t="str">
        <f t="shared" si="4"/>
        <v>***</v>
      </c>
      <c r="J276" s="26">
        <v>0</v>
      </c>
      <c r="K276" s="26">
        <v>2086.12</v>
      </c>
      <c r="L276" s="26">
        <v>0</v>
      </c>
      <c r="M276" s="28">
        <v>2.36</v>
      </c>
    </row>
    <row r="277" spans="1:13" x14ac:dyDescent="0.2">
      <c r="A277" s="24" t="s">
        <v>1207</v>
      </c>
      <c r="B277" s="25" t="s">
        <v>1210</v>
      </c>
      <c r="C277" s="25" t="s">
        <v>1211</v>
      </c>
      <c r="D277" s="26">
        <v>2420</v>
      </c>
      <c r="E277" s="26">
        <v>0</v>
      </c>
      <c r="F277" s="26">
        <v>0</v>
      </c>
      <c r="G277" s="26">
        <v>2420</v>
      </c>
      <c r="H277" s="26">
        <v>2420</v>
      </c>
      <c r="I277" s="27">
        <f t="shared" si="4"/>
        <v>100</v>
      </c>
      <c r="J277" s="26">
        <v>2420</v>
      </c>
      <c r="K277" s="26">
        <v>0</v>
      </c>
      <c r="L277" s="26">
        <v>0</v>
      </c>
      <c r="M277" s="28">
        <v>0</v>
      </c>
    </row>
    <row r="278" spans="1:13" x14ac:dyDescent="0.2">
      <c r="A278" s="24" t="s">
        <v>1212</v>
      </c>
      <c r="B278" s="25" t="s">
        <v>1213</v>
      </c>
      <c r="C278" s="25" t="s">
        <v>1214</v>
      </c>
      <c r="D278" s="26">
        <v>400</v>
      </c>
      <c r="E278" s="26">
        <v>0</v>
      </c>
      <c r="F278" s="26">
        <v>0</v>
      </c>
      <c r="G278" s="26">
        <v>400</v>
      </c>
      <c r="H278" s="26">
        <v>0</v>
      </c>
      <c r="I278" s="27">
        <f t="shared" si="4"/>
        <v>0</v>
      </c>
      <c r="J278" s="26">
        <v>0</v>
      </c>
      <c r="K278" s="26">
        <v>0</v>
      </c>
      <c r="L278" s="26">
        <v>0</v>
      </c>
      <c r="M278" s="28">
        <v>0</v>
      </c>
    </row>
    <row r="279" spans="1:13" x14ac:dyDescent="0.2">
      <c r="A279" s="24" t="s">
        <v>1212</v>
      </c>
      <c r="B279" s="25" t="s">
        <v>1215</v>
      </c>
      <c r="C279" s="25" t="s">
        <v>1216</v>
      </c>
      <c r="D279" s="26">
        <v>510</v>
      </c>
      <c r="E279" s="26">
        <v>0</v>
      </c>
      <c r="F279" s="26">
        <v>0</v>
      </c>
      <c r="G279" s="26">
        <v>510</v>
      </c>
      <c r="H279" s="26">
        <v>0</v>
      </c>
      <c r="I279" s="27">
        <f t="shared" si="4"/>
        <v>0</v>
      </c>
      <c r="J279" s="26">
        <v>0</v>
      </c>
      <c r="K279" s="26">
        <v>0</v>
      </c>
      <c r="L279" s="26">
        <v>0</v>
      </c>
      <c r="M279" s="28">
        <v>0</v>
      </c>
    </row>
    <row r="280" spans="1:13" x14ac:dyDescent="0.2">
      <c r="A280" s="24" t="s">
        <v>1217</v>
      </c>
      <c r="B280" s="25" t="s">
        <v>1218</v>
      </c>
      <c r="C280" s="25" t="s">
        <v>1219</v>
      </c>
      <c r="D280" s="26">
        <v>2412.3000000000002</v>
      </c>
      <c r="E280" s="26">
        <v>0</v>
      </c>
      <c r="F280" s="26">
        <v>0</v>
      </c>
      <c r="G280" s="26">
        <v>2412.3000000000002</v>
      </c>
      <c r="H280" s="26">
        <v>2412.3000000000002</v>
      </c>
      <c r="I280" s="27">
        <f t="shared" si="4"/>
        <v>100</v>
      </c>
      <c r="J280" s="26">
        <v>0</v>
      </c>
      <c r="K280" s="26">
        <v>0</v>
      </c>
      <c r="L280" s="26">
        <v>0</v>
      </c>
      <c r="M280" s="28">
        <v>0</v>
      </c>
    </row>
    <row r="281" spans="1:13" x14ac:dyDescent="0.2">
      <c r="A281" s="24" t="s">
        <v>1217</v>
      </c>
      <c r="B281" s="25" t="s">
        <v>1220</v>
      </c>
      <c r="C281" s="25" t="s">
        <v>1221</v>
      </c>
      <c r="D281" s="26">
        <v>450</v>
      </c>
      <c r="E281" s="26">
        <v>0</v>
      </c>
      <c r="F281" s="26">
        <v>0</v>
      </c>
      <c r="G281" s="26">
        <v>450</v>
      </c>
      <c r="H281" s="26">
        <v>0</v>
      </c>
      <c r="I281" s="27">
        <f t="shared" si="4"/>
        <v>0</v>
      </c>
      <c r="J281" s="26">
        <v>0</v>
      </c>
      <c r="K281" s="26">
        <v>0</v>
      </c>
      <c r="L281" s="26">
        <v>0</v>
      </c>
      <c r="M281" s="28">
        <v>0</v>
      </c>
    </row>
    <row r="282" spans="1:13" x14ac:dyDescent="0.2">
      <c r="A282" s="24" t="s">
        <v>1217</v>
      </c>
      <c r="B282" s="25" t="s">
        <v>1222</v>
      </c>
      <c r="C282" s="25" t="s">
        <v>1223</v>
      </c>
      <c r="D282" s="26">
        <v>250</v>
      </c>
      <c r="E282" s="26">
        <v>0</v>
      </c>
      <c r="F282" s="26">
        <v>0</v>
      </c>
      <c r="G282" s="26">
        <v>250</v>
      </c>
      <c r="H282" s="26">
        <v>0</v>
      </c>
      <c r="I282" s="27">
        <f t="shared" si="4"/>
        <v>0</v>
      </c>
      <c r="J282" s="26">
        <v>0</v>
      </c>
      <c r="K282" s="26">
        <v>0</v>
      </c>
      <c r="L282" s="26">
        <v>0</v>
      </c>
      <c r="M282" s="28">
        <v>0</v>
      </c>
    </row>
    <row r="283" spans="1:13" x14ac:dyDescent="0.2">
      <c r="A283" s="24" t="s">
        <v>1224</v>
      </c>
      <c r="B283" s="25" t="s">
        <v>1225</v>
      </c>
      <c r="C283" s="25" t="s">
        <v>1226</v>
      </c>
      <c r="D283" s="26">
        <v>2411.6999999999998</v>
      </c>
      <c r="E283" s="26">
        <v>0</v>
      </c>
      <c r="F283" s="26">
        <v>0</v>
      </c>
      <c r="G283" s="26">
        <v>2411.6999999999998</v>
      </c>
      <c r="H283" s="26">
        <v>2411.6999999999998</v>
      </c>
      <c r="I283" s="27">
        <f t="shared" si="4"/>
        <v>100</v>
      </c>
      <c r="J283" s="26">
        <v>2411.6999999999998</v>
      </c>
      <c r="K283" s="26">
        <v>0</v>
      </c>
      <c r="L283" s="26">
        <v>0</v>
      </c>
      <c r="M283" s="28">
        <v>0</v>
      </c>
    </row>
    <row r="284" spans="1:13" x14ac:dyDescent="0.2">
      <c r="A284" s="24" t="s">
        <v>1227</v>
      </c>
      <c r="B284" s="25" t="s">
        <v>1228</v>
      </c>
      <c r="C284" s="25" t="s">
        <v>1229</v>
      </c>
      <c r="D284" s="26">
        <v>75.400000000000006</v>
      </c>
      <c r="E284" s="26">
        <v>0</v>
      </c>
      <c r="F284" s="26">
        <v>0</v>
      </c>
      <c r="G284" s="26">
        <v>75.400000000000006</v>
      </c>
      <c r="H284" s="26">
        <v>75.400000000000006</v>
      </c>
      <c r="I284" s="27">
        <f t="shared" si="4"/>
        <v>100</v>
      </c>
      <c r="J284" s="26">
        <v>75.400000000000006</v>
      </c>
      <c r="K284" s="26">
        <v>0</v>
      </c>
      <c r="L284" s="26">
        <v>0</v>
      </c>
      <c r="M284" s="28">
        <v>0</v>
      </c>
    </row>
    <row r="285" spans="1:13" x14ac:dyDescent="0.2">
      <c r="A285" s="24" t="s">
        <v>1230</v>
      </c>
      <c r="B285" s="25" t="s">
        <v>1231</v>
      </c>
      <c r="C285" s="25" t="s">
        <v>1232</v>
      </c>
      <c r="D285" s="26">
        <v>496</v>
      </c>
      <c r="E285" s="26">
        <v>0</v>
      </c>
      <c r="F285" s="26">
        <v>0</v>
      </c>
      <c r="G285" s="26">
        <v>496</v>
      </c>
      <c r="H285" s="26">
        <v>0</v>
      </c>
      <c r="I285" s="27">
        <f t="shared" si="4"/>
        <v>0</v>
      </c>
      <c r="J285" s="26">
        <v>0</v>
      </c>
      <c r="K285" s="26">
        <v>0</v>
      </c>
      <c r="L285" s="26">
        <v>0</v>
      </c>
      <c r="M285" s="28">
        <v>0</v>
      </c>
    </row>
    <row r="286" spans="1:13" x14ac:dyDescent="0.2">
      <c r="A286" s="24" t="s">
        <v>1233</v>
      </c>
      <c r="B286" s="25" t="s">
        <v>1234</v>
      </c>
      <c r="C286" s="25" t="s">
        <v>1235</v>
      </c>
      <c r="D286" s="26">
        <v>80</v>
      </c>
      <c r="E286" s="26">
        <v>0</v>
      </c>
      <c r="F286" s="26">
        <v>0</v>
      </c>
      <c r="G286" s="26">
        <v>80</v>
      </c>
      <c r="H286" s="26">
        <v>0</v>
      </c>
      <c r="I286" s="27">
        <f t="shared" si="4"/>
        <v>0</v>
      </c>
      <c r="J286" s="26">
        <v>0</v>
      </c>
      <c r="K286" s="26">
        <v>0</v>
      </c>
      <c r="L286" s="26">
        <v>0</v>
      </c>
      <c r="M286" s="28">
        <v>0</v>
      </c>
    </row>
    <row r="287" spans="1:13" x14ac:dyDescent="0.2">
      <c r="A287" s="24" t="s">
        <v>1236</v>
      </c>
      <c r="B287" s="25" t="s">
        <v>1237</v>
      </c>
      <c r="C287" s="25" t="s">
        <v>1238</v>
      </c>
      <c r="D287" s="26">
        <v>2385</v>
      </c>
      <c r="E287" s="26">
        <v>225.7</v>
      </c>
      <c r="F287" s="26">
        <v>0</v>
      </c>
      <c r="G287" s="26">
        <v>0</v>
      </c>
      <c r="H287" s="26">
        <v>0</v>
      </c>
      <c r="I287" s="27" t="str">
        <f t="shared" si="4"/>
        <v>***</v>
      </c>
      <c r="J287" s="26">
        <v>0</v>
      </c>
      <c r="K287" s="26">
        <v>2189.11</v>
      </c>
      <c r="L287" s="26">
        <v>0</v>
      </c>
      <c r="M287" s="28">
        <v>-29.81</v>
      </c>
    </row>
    <row r="288" spans="1:13" x14ac:dyDescent="0.2">
      <c r="A288" s="24" t="s">
        <v>1236</v>
      </c>
      <c r="B288" s="25" t="s">
        <v>1239</v>
      </c>
      <c r="C288" s="25" t="s">
        <v>1240</v>
      </c>
      <c r="D288" s="26">
        <v>2418.6999999999998</v>
      </c>
      <c r="E288" s="26">
        <v>0</v>
      </c>
      <c r="F288" s="26">
        <v>0</v>
      </c>
      <c r="G288" s="26">
        <v>2418.6999999999998</v>
      </c>
      <c r="H288" s="26">
        <v>2418.6999999999998</v>
      </c>
      <c r="I288" s="27">
        <f t="shared" si="4"/>
        <v>100</v>
      </c>
      <c r="J288" s="26">
        <v>2130.1999999999998</v>
      </c>
      <c r="K288" s="26">
        <v>0</v>
      </c>
      <c r="L288" s="26">
        <v>0</v>
      </c>
      <c r="M288" s="28">
        <v>0</v>
      </c>
    </row>
    <row r="289" spans="1:13" x14ac:dyDescent="0.2">
      <c r="A289" s="24" t="s">
        <v>1241</v>
      </c>
      <c r="B289" s="25" t="s">
        <v>1242</v>
      </c>
      <c r="C289" s="25" t="s">
        <v>1243</v>
      </c>
      <c r="D289" s="26">
        <v>72</v>
      </c>
      <c r="E289" s="26">
        <v>0</v>
      </c>
      <c r="F289" s="26">
        <v>0</v>
      </c>
      <c r="G289" s="26">
        <v>72</v>
      </c>
      <c r="H289" s="26">
        <v>0</v>
      </c>
      <c r="I289" s="27">
        <f t="shared" si="4"/>
        <v>0</v>
      </c>
      <c r="J289" s="26">
        <v>0</v>
      </c>
      <c r="K289" s="26">
        <v>0</v>
      </c>
      <c r="L289" s="26">
        <v>0</v>
      </c>
      <c r="M289" s="28">
        <v>0</v>
      </c>
    </row>
    <row r="290" spans="1:13" x14ac:dyDescent="0.2">
      <c r="A290" s="24" t="s">
        <v>1241</v>
      </c>
      <c r="B290" s="25" t="s">
        <v>1244</v>
      </c>
      <c r="C290" s="25" t="s">
        <v>1245</v>
      </c>
      <c r="D290" s="26">
        <v>89</v>
      </c>
      <c r="E290" s="26">
        <v>0</v>
      </c>
      <c r="F290" s="26">
        <v>0</v>
      </c>
      <c r="G290" s="26">
        <v>89</v>
      </c>
      <c r="H290" s="26">
        <v>0</v>
      </c>
      <c r="I290" s="27">
        <f t="shared" si="4"/>
        <v>0</v>
      </c>
      <c r="J290" s="26">
        <v>0</v>
      </c>
      <c r="K290" s="26">
        <v>0</v>
      </c>
      <c r="L290" s="26">
        <v>0</v>
      </c>
      <c r="M290" s="28">
        <v>0</v>
      </c>
    </row>
    <row r="291" spans="1:13" x14ac:dyDescent="0.2">
      <c r="A291" s="24" t="s">
        <v>1246</v>
      </c>
      <c r="B291" s="25" t="s">
        <v>1247</v>
      </c>
      <c r="C291" s="25" t="s">
        <v>733</v>
      </c>
      <c r="D291" s="26">
        <v>625</v>
      </c>
      <c r="E291" s="26">
        <v>0</v>
      </c>
      <c r="F291" s="26">
        <v>0</v>
      </c>
      <c r="G291" s="26">
        <v>625</v>
      </c>
      <c r="H291" s="26">
        <v>625</v>
      </c>
      <c r="I291" s="27">
        <f t="shared" si="4"/>
        <v>100</v>
      </c>
      <c r="J291" s="26">
        <v>625</v>
      </c>
      <c r="K291" s="26">
        <v>0</v>
      </c>
      <c r="L291" s="26">
        <v>0</v>
      </c>
      <c r="M291" s="28">
        <v>0</v>
      </c>
    </row>
    <row r="292" spans="1:13" x14ac:dyDescent="0.2">
      <c r="A292" s="24" t="s">
        <v>1248</v>
      </c>
      <c r="B292" s="25" t="s">
        <v>1249</v>
      </c>
      <c r="C292" s="25" t="s">
        <v>1250</v>
      </c>
      <c r="D292" s="26">
        <v>1408.9</v>
      </c>
      <c r="E292" s="26">
        <v>0</v>
      </c>
      <c r="F292" s="26">
        <v>0</v>
      </c>
      <c r="G292" s="26">
        <v>1408.9</v>
      </c>
      <c r="H292" s="26">
        <v>1408.9</v>
      </c>
      <c r="I292" s="27">
        <f t="shared" si="4"/>
        <v>100</v>
      </c>
      <c r="J292" s="26">
        <v>1408.9</v>
      </c>
      <c r="K292" s="26">
        <v>33.31</v>
      </c>
      <c r="L292" s="26">
        <v>0</v>
      </c>
      <c r="M292" s="28">
        <v>-33.31</v>
      </c>
    </row>
    <row r="293" spans="1:13" x14ac:dyDescent="0.2">
      <c r="A293" s="24" t="s">
        <v>1251</v>
      </c>
      <c r="B293" s="25" t="s">
        <v>1252</v>
      </c>
      <c r="C293" s="25" t="s">
        <v>987</v>
      </c>
      <c r="D293" s="26">
        <v>1758.9</v>
      </c>
      <c r="E293" s="26">
        <v>1705.18</v>
      </c>
      <c r="F293" s="26">
        <v>0</v>
      </c>
      <c r="G293" s="26">
        <v>0</v>
      </c>
      <c r="H293" s="26">
        <v>0</v>
      </c>
      <c r="I293" s="27" t="str">
        <f t="shared" si="4"/>
        <v>***</v>
      </c>
      <c r="J293" s="26">
        <v>0</v>
      </c>
      <c r="K293" s="26">
        <v>74.8</v>
      </c>
      <c r="L293" s="26">
        <v>0</v>
      </c>
      <c r="M293" s="28">
        <v>-21.09</v>
      </c>
    </row>
    <row r="294" spans="1:13" x14ac:dyDescent="0.2">
      <c r="A294" s="24" t="s">
        <v>1251</v>
      </c>
      <c r="B294" s="25" t="s">
        <v>1253</v>
      </c>
      <c r="C294" s="25" t="s">
        <v>1254</v>
      </c>
      <c r="D294" s="26">
        <v>591</v>
      </c>
      <c r="E294" s="26">
        <v>0</v>
      </c>
      <c r="F294" s="26">
        <v>0</v>
      </c>
      <c r="G294" s="26">
        <v>591</v>
      </c>
      <c r="H294" s="26">
        <v>0</v>
      </c>
      <c r="I294" s="27">
        <f t="shared" si="4"/>
        <v>0</v>
      </c>
      <c r="J294" s="26">
        <v>0</v>
      </c>
      <c r="K294" s="26">
        <v>0</v>
      </c>
      <c r="L294" s="26">
        <v>0</v>
      </c>
      <c r="M294" s="28">
        <v>0</v>
      </c>
    </row>
    <row r="295" spans="1:13" x14ac:dyDescent="0.2">
      <c r="A295" s="24" t="s">
        <v>1255</v>
      </c>
      <c r="B295" s="25" t="s">
        <v>1256</v>
      </c>
      <c r="C295" s="25" t="s">
        <v>1257</v>
      </c>
      <c r="D295" s="26">
        <v>1637</v>
      </c>
      <c r="E295" s="26">
        <v>0</v>
      </c>
      <c r="F295" s="26">
        <v>0</v>
      </c>
      <c r="G295" s="26">
        <v>1637</v>
      </c>
      <c r="H295" s="26">
        <v>1637</v>
      </c>
      <c r="I295" s="27">
        <f t="shared" si="4"/>
        <v>100</v>
      </c>
      <c r="J295" s="26">
        <v>1449.55</v>
      </c>
      <c r="K295" s="26">
        <v>0</v>
      </c>
      <c r="L295" s="26">
        <v>0</v>
      </c>
      <c r="M295" s="28">
        <v>0</v>
      </c>
    </row>
    <row r="296" spans="1:13" x14ac:dyDescent="0.2">
      <c r="A296" s="24" t="s">
        <v>1255</v>
      </c>
      <c r="B296" s="25" t="s">
        <v>1258</v>
      </c>
      <c r="C296" s="25" t="s">
        <v>1259</v>
      </c>
      <c r="D296" s="26">
        <v>2368</v>
      </c>
      <c r="E296" s="26">
        <v>0</v>
      </c>
      <c r="F296" s="26">
        <v>0</v>
      </c>
      <c r="G296" s="26">
        <v>2368</v>
      </c>
      <c r="H296" s="26">
        <v>0</v>
      </c>
      <c r="I296" s="27">
        <f t="shared" si="4"/>
        <v>0</v>
      </c>
      <c r="J296" s="26">
        <v>0</v>
      </c>
      <c r="K296" s="26">
        <v>0</v>
      </c>
      <c r="L296" s="26">
        <v>0</v>
      </c>
      <c r="M296" s="28">
        <v>0</v>
      </c>
    </row>
    <row r="297" spans="1:13" x14ac:dyDescent="0.2">
      <c r="A297" s="24" t="s">
        <v>1255</v>
      </c>
      <c r="B297" s="25" t="s">
        <v>1260</v>
      </c>
      <c r="C297" s="25" t="s">
        <v>1261</v>
      </c>
      <c r="D297" s="26">
        <v>100</v>
      </c>
      <c r="E297" s="26">
        <v>0</v>
      </c>
      <c r="F297" s="26">
        <v>0</v>
      </c>
      <c r="G297" s="26">
        <v>100</v>
      </c>
      <c r="H297" s="26">
        <v>0</v>
      </c>
      <c r="I297" s="27">
        <f t="shared" si="4"/>
        <v>0</v>
      </c>
      <c r="J297" s="26">
        <v>0</v>
      </c>
      <c r="K297" s="26">
        <v>0</v>
      </c>
      <c r="L297" s="26">
        <v>0</v>
      </c>
      <c r="M297" s="28">
        <v>0</v>
      </c>
    </row>
    <row r="298" spans="1:13" x14ac:dyDescent="0.2">
      <c r="A298" s="24" t="s">
        <v>1262</v>
      </c>
      <c r="B298" s="25" t="s">
        <v>1263</v>
      </c>
      <c r="C298" s="25" t="s">
        <v>1264</v>
      </c>
      <c r="D298" s="26">
        <v>950</v>
      </c>
      <c r="E298" s="26">
        <v>0</v>
      </c>
      <c r="F298" s="26">
        <v>0</v>
      </c>
      <c r="G298" s="26">
        <v>950</v>
      </c>
      <c r="H298" s="26">
        <v>950</v>
      </c>
      <c r="I298" s="27">
        <f t="shared" si="4"/>
        <v>100</v>
      </c>
      <c r="J298" s="26">
        <v>940.54</v>
      </c>
      <c r="K298" s="26">
        <v>0</v>
      </c>
      <c r="L298" s="26">
        <v>0</v>
      </c>
      <c r="M298" s="28">
        <v>0</v>
      </c>
    </row>
    <row r="299" spans="1:13" x14ac:dyDescent="0.2">
      <c r="A299" s="24" t="s">
        <v>1265</v>
      </c>
      <c r="B299" s="25" t="s">
        <v>1266</v>
      </c>
      <c r="C299" s="25" t="s">
        <v>1267</v>
      </c>
      <c r="D299" s="26">
        <v>100</v>
      </c>
      <c r="E299" s="26">
        <v>0</v>
      </c>
      <c r="F299" s="26">
        <v>0</v>
      </c>
      <c r="G299" s="26">
        <v>100</v>
      </c>
      <c r="H299" s="26">
        <v>100</v>
      </c>
      <c r="I299" s="27">
        <f t="shared" si="4"/>
        <v>100</v>
      </c>
      <c r="J299" s="26">
        <v>0</v>
      </c>
      <c r="K299" s="26">
        <v>0</v>
      </c>
      <c r="L299" s="26">
        <v>0</v>
      </c>
      <c r="M299" s="28">
        <v>0</v>
      </c>
    </row>
    <row r="300" spans="1:13" x14ac:dyDescent="0.2">
      <c r="A300" s="24" t="s">
        <v>1268</v>
      </c>
      <c r="B300" s="25" t="s">
        <v>1269</v>
      </c>
      <c r="C300" s="25" t="s">
        <v>1270</v>
      </c>
      <c r="D300" s="26">
        <v>2000</v>
      </c>
      <c r="E300" s="26">
        <v>0</v>
      </c>
      <c r="F300" s="26">
        <v>0</v>
      </c>
      <c r="G300" s="26">
        <v>2000</v>
      </c>
      <c r="H300" s="26">
        <v>2000</v>
      </c>
      <c r="I300" s="27">
        <f t="shared" si="4"/>
        <v>100</v>
      </c>
      <c r="J300" s="26">
        <v>1717.4</v>
      </c>
      <c r="K300" s="26">
        <v>0</v>
      </c>
      <c r="L300" s="26">
        <v>0</v>
      </c>
      <c r="M300" s="28">
        <v>0</v>
      </c>
    </row>
    <row r="301" spans="1:13" x14ac:dyDescent="0.2">
      <c r="A301" s="24" t="s">
        <v>1268</v>
      </c>
      <c r="B301" s="25" t="s">
        <v>1271</v>
      </c>
      <c r="C301" s="25" t="s">
        <v>1272</v>
      </c>
      <c r="D301" s="26">
        <v>120</v>
      </c>
      <c r="E301" s="26">
        <v>0</v>
      </c>
      <c r="F301" s="26">
        <v>0</v>
      </c>
      <c r="G301" s="26">
        <v>120</v>
      </c>
      <c r="H301" s="26">
        <v>0</v>
      </c>
      <c r="I301" s="27">
        <f t="shared" si="4"/>
        <v>0</v>
      </c>
      <c r="J301" s="26">
        <v>0</v>
      </c>
      <c r="K301" s="26">
        <v>0</v>
      </c>
      <c r="L301" s="26">
        <v>0</v>
      </c>
      <c r="M301" s="28">
        <v>0</v>
      </c>
    </row>
    <row r="302" spans="1:13" x14ac:dyDescent="0.2">
      <c r="A302" s="24" t="s">
        <v>1273</v>
      </c>
      <c r="B302" s="25" t="s">
        <v>1274</v>
      </c>
      <c r="C302" s="25" t="s">
        <v>1275</v>
      </c>
      <c r="D302" s="26">
        <v>2250</v>
      </c>
      <c r="E302" s="26">
        <v>0</v>
      </c>
      <c r="F302" s="26">
        <v>0</v>
      </c>
      <c r="G302" s="26">
        <v>2250</v>
      </c>
      <c r="H302" s="26">
        <v>2250</v>
      </c>
      <c r="I302" s="27">
        <f t="shared" si="4"/>
        <v>100</v>
      </c>
      <c r="J302" s="26">
        <v>2157.4299999999998</v>
      </c>
      <c r="K302" s="26">
        <v>0</v>
      </c>
      <c r="L302" s="26">
        <v>0</v>
      </c>
      <c r="M302" s="28">
        <v>0</v>
      </c>
    </row>
    <row r="303" spans="1:13" x14ac:dyDescent="0.2">
      <c r="A303" s="24" t="s">
        <v>1276</v>
      </c>
      <c r="B303" s="25" t="s">
        <v>1277</v>
      </c>
      <c r="C303" s="25" t="s">
        <v>799</v>
      </c>
      <c r="D303" s="26">
        <v>596.79999999999995</v>
      </c>
      <c r="E303" s="26">
        <v>0</v>
      </c>
      <c r="F303" s="26">
        <v>0</v>
      </c>
      <c r="G303" s="26">
        <v>596.79999999999995</v>
      </c>
      <c r="H303" s="26">
        <v>596.79999999999995</v>
      </c>
      <c r="I303" s="27">
        <f t="shared" si="4"/>
        <v>100</v>
      </c>
      <c r="J303" s="26">
        <v>0</v>
      </c>
      <c r="K303" s="26">
        <v>0</v>
      </c>
      <c r="L303" s="26">
        <v>0</v>
      </c>
      <c r="M303" s="28">
        <v>0</v>
      </c>
    </row>
    <row r="304" spans="1:13" x14ac:dyDescent="0.2">
      <c r="A304" s="24" t="s">
        <v>1278</v>
      </c>
      <c r="B304" s="25" t="s">
        <v>1279</v>
      </c>
      <c r="C304" s="25" t="s">
        <v>1280</v>
      </c>
      <c r="D304" s="26">
        <v>2302.5</v>
      </c>
      <c r="E304" s="26">
        <v>0</v>
      </c>
      <c r="F304" s="26">
        <v>0</v>
      </c>
      <c r="G304" s="26">
        <v>2302.5</v>
      </c>
      <c r="H304" s="26">
        <v>2302.5</v>
      </c>
      <c r="I304" s="27">
        <f t="shared" si="4"/>
        <v>100</v>
      </c>
      <c r="J304" s="26">
        <v>13.87</v>
      </c>
      <c r="K304" s="26">
        <v>0</v>
      </c>
      <c r="L304" s="26">
        <v>0</v>
      </c>
      <c r="M304" s="28">
        <v>0</v>
      </c>
    </row>
    <row r="305" spans="1:13" x14ac:dyDescent="0.2">
      <c r="A305" s="24" t="s">
        <v>1278</v>
      </c>
      <c r="B305" s="25" t="s">
        <v>1281</v>
      </c>
      <c r="C305" s="25" t="s">
        <v>1282</v>
      </c>
      <c r="D305" s="26">
        <v>484</v>
      </c>
      <c r="E305" s="26">
        <v>0</v>
      </c>
      <c r="F305" s="26">
        <v>0</v>
      </c>
      <c r="G305" s="26">
        <v>484</v>
      </c>
      <c r="H305" s="26">
        <v>484</v>
      </c>
      <c r="I305" s="27">
        <f t="shared" si="4"/>
        <v>100</v>
      </c>
      <c r="J305" s="26">
        <v>0</v>
      </c>
      <c r="K305" s="26">
        <v>0</v>
      </c>
      <c r="L305" s="26">
        <v>0</v>
      </c>
      <c r="M305" s="28">
        <v>0</v>
      </c>
    </row>
    <row r="306" spans="1:13" ht="12" thickBot="1" x14ac:dyDescent="0.25">
      <c r="A306" s="24" t="s">
        <v>1283</v>
      </c>
      <c r="B306" s="25" t="s">
        <v>1284</v>
      </c>
      <c r="C306" s="25" t="s">
        <v>1061</v>
      </c>
      <c r="D306" s="26">
        <v>390</v>
      </c>
      <c r="E306" s="26">
        <v>0</v>
      </c>
      <c r="F306" s="26">
        <v>0</v>
      </c>
      <c r="G306" s="26">
        <v>390</v>
      </c>
      <c r="H306" s="26">
        <v>0</v>
      </c>
      <c r="I306" s="27">
        <f t="shared" si="4"/>
        <v>0</v>
      </c>
      <c r="J306" s="26">
        <v>0</v>
      </c>
      <c r="K306" s="26">
        <v>0</v>
      </c>
      <c r="L306" s="26">
        <v>0</v>
      </c>
      <c r="M306" s="28">
        <v>0</v>
      </c>
    </row>
    <row r="307" spans="1:13" ht="12" thickBot="1" x14ac:dyDescent="0.25">
      <c r="A307" s="19" t="s">
        <v>1285</v>
      </c>
      <c r="B307" s="20"/>
      <c r="C307" s="20"/>
      <c r="D307" s="21">
        <v>2905045.3</v>
      </c>
      <c r="E307" s="21">
        <v>223929.51</v>
      </c>
      <c r="F307" s="21">
        <v>445007.7</v>
      </c>
      <c r="G307" s="21">
        <v>745988.7</v>
      </c>
      <c r="H307" s="21">
        <v>382234.31</v>
      </c>
      <c r="I307" s="22">
        <f t="shared" si="4"/>
        <v>51.238619298120739</v>
      </c>
      <c r="J307" s="21">
        <v>122188.73</v>
      </c>
      <c r="K307" s="21">
        <v>18733.46</v>
      </c>
      <c r="L307" s="21">
        <v>0</v>
      </c>
      <c r="M307" s="23">
        <v>1916393.69</v>
      </c>
    </row>
    <row r="308" spans="1:13" ht="16.5" thickBot="1" x14ac:dyDescent="0.3">
      <c r="A308" s="1"/>
      <c r="B308" s="1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ht="12" thickBot="1" x14ac:dyDescent="0.25">
      <c r="A309" s="4" t="s">
        <v>301</v>
      </c>
      <c r="B309" s="5"/>
      <c r="C309" s="5"/>
      <c r="D309" s="6"/>
      <c r="E309" s="6"/>
      <c r="F309" s="6"/>
      <c r="G309" s="6"/>
      <c r="H309" s="6"/>
      <c r="I309" s="6"/>
      <c r="J309" s="6"/>
      <c r="K309" s="6"/>
      <c r="L309" s="6"/>
      <c r="M309" s="7"/>
    </row>
    <row r="310" spans="1:13" x14ac:dyDescent="0.2">
      <c r="A310" s="24" t="s">
        <v>312</v>
      </c>
      <c r="B310" s="25" t="s">
        <v>1286</v>
      </c>
      <c r="C310" s="25" t="s">
        <v>1287</v>
      </c>
      <c r="D310" s="26">
        <v>8250</v>
      </c>
      <c r="E310" s="26">
        <v>0</v>
      </c>
      <c r="F310" s="26">
        <v>13000</v>
      </c>
      <c r="G310" s="26">
        <v>1250</v>
      </c>
      <c r="H310" s="26">
        <v>0</v>
      </c>
      <c r="I310" s="27">
        <f t="shared" ref="I310:I323" si="5">IF(G310=0,"***",100*H310/G310)</f>
        <v>0</v>
      </c>
      <c r="J310" s="26"/>
      <c r="K310" s="26"/>
      <c r="L310" s="26">
        <v>0</v>
      </c>
      <c r="M310" s="28">
        <v>7000</v>
      </c>
    </row>
    <row r="311" spans="1:13" x14ac:dyDescent="0.2">
      <c r="A311" s="24" t="s">
        <v>312</v>
      </c>
      <c r="B311" s="25" t="s">
        <v>1288</v>
      </c>
      <c r="C311" s="25" t="s">
        <v>1289</v>
      </c>
      <c r="D311" s="26">
        <v>840000</v>
      </c>
      <c r="E311" s="26">
        <v>0</v>
      </c>
      <c r="F311" s="26">
        <v>100000</v>
      </c>
      <c r="G311" s="26">
        <v>181075</v>
      </c>
      <c r="H311" s="26">
        <v>110135</v>
      </c>
      <c r="I311" s="27">
        <f t="shared" si="5"/>
        <v>60.822863454369738</v>
      </c>
      <c r="J311" s="26"/>
      <c r="K311" s="26"/>
      <c r="L311" s="26">
        <v>0</v>
      </c>
      <c r="M311" s="28">
        <v>658925</v>
      </c>
    </row>
    <row r="312" spans="1:13" x14ac:dyDescent="0.2">
      <c r="A312" s="24" t="s">
        <v>312</v>
      </c>
      <c r="B312" s="25" t="s">
        <v>1290</v>
      </c>
      <c r="C312" s="25" t="s">
        <v>1291</v>
      </c>
      <c r="D312" s="26">
        <v>18100</v>
      </c>
      <c r="E312" s="26">
        <v>0</v>
      </c>
      <c r="F312" s="26">
        <v>0</v>
      </c>
      <c r="G312" s="26">
        <v>4500</v>
      </c>
      <c r="H312" s="26">
        <v>0</v>
      </c>
      <c r="I312" s="27">
        <f t="shared" si="5"/>
        <v>0</v>
      </c>
      <c r="J312" s="26"/>
      <c r="K312" s="26"/>
      <c r="L312" s="26">
        <v>0</v>
      </c>
      <c r="M312" s="28">
        <v>13600</v>
      </c>
    </row>
    <row r="313" spans="1:13" x14ac:dyDescent="0.2">
      <c r="A313" s="24" t="s">
        <v>312</v>
      </c>
      <c r="B313" s="25" t="s">
        <v>1292</v>
      </c>
      <c r="C313" s="25" t="s">
        <v>1293</v>
      </c>
      <c r="D313" s="26">
        <v>3000</v>
      </c>
      <c r="E313" s="26">
        <v>0</v>
      </c>
      <c r="F313" s="26">
        <v>0</v>
      </c>
      <c r="G313" s="26">
        <v>3000</v>
      </c>
      <c r="H313" s="26">
        <v>0</v>
      </c>
      <c r="I313" s="27">
        <f t="shared" si="5"/>
        <v>0</v>
      </c>
      <c r="J313" s="26"/>
      <c r="K313" s="26"/>
      <c r="L313" s="26">
        <v>0</v>
      </c>
      <c r="M313" s="28">
        <v>0</v>
      </c>
    </row>
    <row r="314" spans="1:13" x14ac:dyDescent="0.2">
      <c r="A314" s="24" t="s">
        <v>1294</v>
      </c>
      <c r="B314" s="25" t="s">
        <v>1295</v>
      </c>
      <c r="C314" s="25" t="s">
        <v>1296</v>
      </c>
      <c r="D314" s="26">
        <v>650</v>
      </c>
      <c r="E314" s="26">
        <v>0</v>
      </c>
      <c r="F314" s="26">
        <v>0</v>
      </c>
      <c r="G314" s="26">
        <v>650</v>
      </c>
      <c r="H314" s="26">
        <v>650</v>
      </c>
      <c r="I314" s="27">
        <f t="shared" si="5"/>
        <v>100</v>
      </c>
      <c r="J314" s="26">
        <v>9.3000000000000007</v>
      </c>
      <c r="K314" s="26">
        <v>0</v>
      </c>
      <c r="L314" s="26">
        <v>0</v>
      </c>
      <c r="M314" s="28">
        <v>0</v>
      </c>
    </row>
    <row r="315" spans="1:13" x14ac:dyDescent="0.2">
      <c r="A315" s="24" t="s">
        <v>1294</v>
      </c>
      <c r="B315" s="25" t="s">
        <v>1297</v>
      </c>
      <c r="C315" s="25" t="s">
        <v>1298</v>
      </c>
      <c r="D315" s="26">
        <v>470</v>
      </c>
      <c r="E315" s="26">
        <v>0</v>
      </c>
      <c r="F315" s="26">
        <v>0</v>
      </c>
      <c r="G315" s="26">
        <v>470</v>
      </c>
      <c r="H315" s="26">
        <v>470</v>
      </c>
      <c r="I315" s="27">
        <f t="shared" si="5"/>
        <v>100</v>
      </c>
      <c r="J315" s="26">
        <v>0</v>
      </c>
      <c r="K315" s="26">
        <v>0</v>
      </c>
      <c r="L315" s="26">
        <v>0</v>
      </c>
      <c r="M315" s="28">
        <v>0</v>
      </c>
    </row>
    <row r="316" spans="1:13" x14ac:dyDescent="0.2">
      <c r="A316" s="24" t="s">
        <v>1299</v>
      </c>
      <c r="B316" s="25" t="s">
        <v>1300</v>
      </c>
      <c r="C316" s="25" t="s">
        <v>1301</v>
      </c>
      <c r="D316" s="26">
        <v>2415</v>
      </c>
      <c r="E316" s="26">
        <v>0</v>
      </c>
      <c r="F316" s="26">
        <v>0</v>
      </c>
      <c r="G316" s="26">
        <v>2415</v>
      </c>
      <c r="H316" s="26">
        <v>2415</v>
      </c>
      <c r="I316" s="27">
        <f t="shared" si="5"/>
        <v>100</v>
      </c>
      <c r="J316" s="26">
        <v>126.48</v>
      </c>
      <c r="K316" s="26">
        <v>0</v>
      </c>
      <c r="L316" s="26">
        <v>0</v>
      </c>
      <c r="M316" s="28">
        <v>0</v>
      </c>
    </row>
    <row r="317" spans="1:13" x14ac:dyDescent="0.2">
      <c r="A317" s="24" t="s">
        <v>1299</v>
      </c>
      <c r="B317" s="25" t="s">
        <v>1302</v>
      </c>
      <c r="C317" s="25" t="s">
        <v>1303</v>
      </c>
      <c r="D317" s="26">
        <v>2160</v>
      </c>
      <c r="E317" s="26">
        <v>0</v>
      </c>
      <c r="F317" s="26">
        <v>0</v>
      </c>
      <c r="G317" s="26">
        <v>2160</v>
      </c>
      <c r="H317" s="26">
        <v>2160</v>
      </c>
      <c r="I317" s="27">
        <f t="shared" si="5"/>
        <v>100</v>
      </c>
      <c r="J317" s="26">
        <v>579.08000000000004</v>
      </c>
      <c r="K317" s="26">
        <v>0</v>
      </c>
      <c r="L317" s="26">
        <v>0</v>
      </c>
      <c r="M317" s="28">
        <v>0</v>
      </c>
    </row>
    <row r="318" spans="1:13" x14ac:dyDescent="0.2">
      <c r="A318" s="24" t="s">
        <v>1299</v>
      </c>
      <c r="B318" s="25" t="s">
        <v>1304</v>
      </c>
      <c r="C318" s="25" t="s">
        <v>1305</v>
      </c>
      <c r="D318" s="26">
        <v>2400</v>
      </c>
      <c r="E318" s="26">
        <v>0</v>
      </c>
      <c r="F318" s="26">
        <v>0</v>
      </c>
      <c r="G318" s="26">
        <v>2400</v>
      </c>
      <c r="H318" s="26">
        <v>2400</v>
      </c>
      <c r="I318" s="27">
        <f t="shared" si="5"/>
        <v>100</v>
      </c>
      <c r="J318" s="26">
        <v>1688.77</v>
      </c>
      <c r="K318" s="26">
        <v>0</v>
      </c>
      <c r="L318" s="26">
        <v>0</v>
      </c>
      <c r="M318" s="28">
        <v>0</v>
      </c>
    </row>
    <row r="319" spans="1:13" x14ac:dyDescent="0.2">
      <c r="A319" s="24" t="s">
        <v>1306</v>
      </c>
      <c r="B319" s="25" t="s">
        <v>1307</v>
      </c>
      <c r="C319" s="25" t="s">
        <v>1308</v>
      </c>
      <c r="D319" s="26">
        <v>1600</v>
      </c>
      <c r="E319" s="26">
        <v>0</v>
      </c>
      <c r="F319" s="26">
        <v>0</v>
      </c>
      <c r="G319" s="26">
        <v>1600</v>
      </c>
      <c r="H319" s="26">
        <v>1600</v>
      </c>
      <c r="I319" s="27">
        <f t="shared" si="5"/>
        <v>100</v>
      </c>
      <c r="J319" s="26">
        <v>0</v>
      </c>
      <c r="K319" s="26">
        <v>0</v>
      </c>
      <c r="L319" s="26">
        <v>0</v>
      </c>
      <c r="M319" s="28">
        <v>0</v>
      </c>
    </row>
    <row r="320" spans="1:13" x14ac:dyDescent="0.2">
      <c r="A320" s="24" t="s">
        <v>1309</v>
      </c>
      <c r="B320" s="25" t="s">
        <v>1310</v>
      </c>
      <c r="C320" s="25" t="s">
        <v>1311</v>
      </c>
      <c r="D320" s="26">
        <v>900</v>
      </c>
      <c r="E320" s="26">
        <v>148.28</v>
      </c>
      <c r="F320" s="26">
        <v>0</v>
      </c>
      <c r="G320" s="26">
        <v>0</v>
      </c>
      <c r="H320" s="26">
        <v>0</v>
      </c>
      <c r="I320" s="27" t="str">
        <f t="shared" si="5"/>
        <v>***</v>
      </c>
      <c r="J320" s="26">
        <v>0</v>
      </c>
      <c r="K320" s="26">
        <v>451.9</v>
      </c>
      <c r="L320" s="26">
        <v>0</v>
      </c>
      <c r="M320" s="28">
        <v>299.82</v>
      </c>
    </row>
    <row r="321" spans="1:13" x14ac:dyDescent="0.2">
      <c r="A321" s="24" t="s">
        <v>1309</v>
      </c>
      <c r="B321" s="25" t="s">
        <v>1312</v>
      </c>
      <c r="C321" s="25" t="s">
        <v>1313</v>
      </c>
      <c r="D321" s="26">
        <v>2650</v>
      </c>
      <c r="E321" s="26">
        <v>0</v>
      </c>
      <c r="F321" s="26">
        <v>0</v>
      </c>
      <c r="G321" s="26">
        <v>250</v>
      </c>
      <c r="H321" s="26">
        <v>250</v>
      </c>
      <c r="I321" s="27">
        <f t="shared" si="5"/>
        <v>100</v>
      </c>
      <c r="J321" s="26">
        <v>0</v>
      </c>
      <c r="K321" s="26">
        <v>0</v>
      </c>
      <c r="L321" s="26">
        <v>0</v>
      </c>
      <c r="M321" s="28">
        <v>2400</v>
      </c>
    </row>
    <row r="322" spans="1:13" ht="12" thickBot="1" x14ac:dyDescent="0.25">
      <c r="A322" s="24" t="s">
        <v>948</v>
      </c>
      <c r="B322" s="25" t="s">
        <v>1314</v>
      </c>
      <c r="C322" s="25" t="s">
        <v>1315</v>
      </c>
      <c r="D322" s="26">
        <v>2397.8000000000002</v>
      </c>
      <c r="E322" s="26">
        <v>0</v>
      </c>
      <c r="F322" s="26">
        <v>0</v>
      </c>
      <c r="G322" s="26">
        <v>2397.8000000000002</v>
      </c>
      <c r="H322" s="26">
        <v>2397.8000000000002</v>
      </c>
      <c r="I322" s="27">
        <f t="shared" si="5"/>
        <v>100</v>
      </c>
      <c r="J322" s="26">
        <v>65</v>
      </c>
      <c r="K322" s="26">
        <v>0</v>
      </c>
      <c r="L322" s="26">
        <v>0</v>
      </c>
      <c r="M322" s="28">
        <v>0</v>
      </c>
    </row>
    <row r="323" spans="1:13" ht="12" thickBot="1" x14ac:dyDescent="0.25">
      <c r="A323" s="19" t="s">
        <v>342</v>
      </c>
      <c r="B323" s="20"/>
      <c r="C323" s="20"/>
      <c r="D323" s="21">
        <v>884992.8</v>
      </c>
      <c r="E323" s="21">
        <v>148.28</v>
      </c>
      <c r="F323" s="21">
        <v>113000</v>
      </c>
      <c r="G323" s="21">
        <v>202167.8</v>
      </c>
      <c r="H323" s="21">
        <v>122477.8</v>
      </c>
      <c r="I323" s="22">
        <f t="shared" si="5"/>
        <v>60.582249003055878</v>
      </c>
      <c r="J323" s="21">
        <v>2468.63</v>
      </c>
      <c r="K323" s="21">
        <v>451.9</v>
      </c>
      <c r="L323" s="21">
        <v>0</v>
      </c>
      <c r="M323" s="23">
        <v>682224.82</v>
      </c>
    </row>
    <row r="324" spans="1:13" ht="16.5" thickBot="1" x14ac:dyDescent="0.3">
      <c r="A324" s="1"/>
      <c r="B324" s="1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ht="12" thickBot="1" x14ac:dyDescent="0.25">
      <c r="A325" s="4" t="s">
        <v>86</v>
      </c>
      <c r="B325" s="5"/>
      <c r="C325" s="5"/>
      <c r="D325" s="29">
        <v>3825894.43</v>
      </c>
      <c r="E325" s="29">
        <v>224077.79</v>
      </c>
      <c r="F325" s="29">
        <v>558007.69999999995</v>
      </c>
      <c r="G325" s="29">
        <v>976219</v>
      </c>
      <c r="H325" s="29">
        <v>532774.66</v>
      </c>
      <c r="I325" s="30">
        <f>IF(G325=0,"***",100*H325/G325)</f>
        <v>54.575321725965175</v>
      </c>
      <c r="J325" s="29">
        <v>124657.36</v>
      </c>
      <c r="K325" s="29">
        <v>19185.36</v>
      </c>
      <c r="L325" s="29">
        <v>0</v>
      </c>
      <c r="M325" s="23">
        <v>2606412.34</v>
      </c>
    </row>
    <row r="326" spans="1:13" ht="15.75" x14ac:dyDescent="0.25">
      <c r="A326" s="1"/>
      <c r="B326" s="1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</row>
  </sheetData>
  <mergeCells count="5">
    <mergeCell ref="D5:E5"/>
    <mergeCell ref="F5:I5"/>
    <mergeCell ref="J5:K5"/>
    <mergeCell ref="L5:M5"/>
    <mergeCell ref="F7:G7"/>
  </mergeCells>
  <pageMargins left="0.78740157480314965" right="0.78740157480314965" top="0.98425196850393704" bottom="0.98425196850393704" header="0.51181102362204722" footer="0.51181102362204722"/>
  <pageSetup paperSize="9" scale="84" fitToHeight="1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O141"/>
  <sheetViews>
    <sheetView showGridLines="0" workbookViewId="0">
      <selection activeCell="A4" sqref="A4:XFD4"/>
    </sheetView>
  </sheetViews>
  <sheetFormatPr defaultRowHeight="11.25" x14ac:dyDescent="0.2"/>
  <cols>
    <col min="1" max="1" width="19.7109375" style="31" customWidth="1"/>
    <col min="2" max="2" width="7" style="31" bestFit="1" customWidth="1"/>
    <col min="3" max="3" width="18.7109375" style="31" customWidth="1"/>
    <col min="4" max="7" width="10.7109375" style="3" customWidth="1"/>
    <col min="8" max="8" width="12.7109375" style="3" customWidth="1"/>
    <col min="9" max="10" width="10.7109375" style="3" customWidth="1"/>
    <col min="11" max="11" width="12.7109375" style="3" customWidth="1"/>
    <col min="12" max="13" width="10.7109375" style="3" customWidth="1"/>
    <col min="14" max="15" width="9.140625" style="3"/>
    <col min="16" max="256" width="9.140625" style="31"/>
    <col min="257" max="257" width="19.7109375" style="31" customWidth="1"/>
    <col min="258" max="258" width="9" style="31" customWidth="1"/>
    <col min="259" max="259" width="18.7109375" style="31" customWidth="1"/>
    <col min="260" max="263" width="10.7109375" style="31" customWidth="1"/>
    <col min="264" max="264" width="12.7109375" style="31" customWidth="1"/>
    <col min="265" max="266" width="10.7109375" style="31" customWidth="1"/>
    <col min="267" max="267" width="12.7109375" style="31" customWidth="1"/>
    <col min="268" max="269" width="10.7109375" style="31" customWidth="1"/>
    <col min="270" max="512" width="9.140625" style="31"/>
    <col min="513" max="513" width="19.7109375" style="31" customWidth="1"/>
    <col min="514" max="514" width="9" style="31" customWidth="1"/>
    <col min="515" max="515" width="18.7109375" style="31" customWidth="1"/>
    <col min="516" max="519" width="10.7109375" style="31" customWidth="1"/>
    <col min="520" max="520" width="12.7109375" style="31" customWidth="1"/>
    <col min="521" max="522" width="10.7109375" style="31" customWidth="1"/>
    <col min="523" max="523" width="12.7109375" style="31" customWidth="1"/>
    <col min="524" max="525" width="10.7109375" style="31" customWidth="1"/>
    <col min="526" max="768" width="9.140625" style="31"/>
    <col min="769" max="769" width="19.7109375" style="31" customWidth="1"/>
    <col min="770" max="770" width="9" style="31" customWidth="1"/>
    <col min="771" max="771" width="18.7109375" style="31" customWidth="1"/>
    <col min="772" max="775" width="10.7109375" style="31" customWidth="1"/>
    <col min="776" max="776" width="12.7109375" style="31" customWidth="1"/>
    <col min="777" max="778" width="10.7109375" style="31" customWidth="1"/>
    <col min="779" max="779" width="12.7109375" style="31" customWidth="1"/>
    <col min="780" max="781" width="10.7109375" style="31" customWidth="1"/>
    <col min="782" max="1024" width="9.140625" style="31"/>
    <col min="1025" max="1025" width="19.7109375" style="31" customWidth="1"/>
    <col min="1026" max="1026" width="9" style="31" customWidth="1"/>
    <col min="1027" max="1027" width="18.7109375" style="31" customWidth="1"/>
    <col min="1028" max="1031" width="10.7109375" style="31" customWidth="1"/>
    <col min="1032" max="1032" width="12.7109375" style="31" customWidth="1"/>
    <col min="1033" max="1034" width="10.7109375" style="31" customWidth="1"/>
    <col min="1035" max="1035" width="12.7109375" style="31" customWidth="1"/>
    <col min="1036" max="1037" width="10.7109375" style="31" customWidth="1"/>
    <col min="1038" max="1280" width="9.140625" style="31"/>
    <col min="1281" max="1281" width="19.7109375" style="31" customWidth="1"/>
    <col min="1282" max="1282" width="9" style="31" customWidth="1"/>
    <col min="1283" max="1283" width="18.7109375" style="31" customWidth="1"/>
    <col min="1284" max="1287" width="10.7109375" style="31" customWidth="1"/>
    <col min="1288" max="1288" width="12.7109375" style="31" customWidth="1"/>
    <col min="1289" max="1290" width="10.7109375" style="31" customWidth="1"/>
    <col min="1291" max="1291" width="12.7109375" style="31" customWidth="1"/>
    <col min="1292" max="1293" width="10.7109375" style="31" customWidth="1"/>
    <col min="1294" max="1536" width="9.140625" style="31"/>
    <col min="1537" max="1537" width="19.7109375" style="31" customWidth="1"/>
    <col min="1538" max="1538" width="9" style="31" customWidth="1"/>
    <col min="1539" max="1539" width="18.7109375" style="31" customWidth="1"/>
    <col min="1540" max="1543" width="10.7109375" style="31" customWidth="1"/>
    <col min="1544" max="1544" width="12.7109375" style="31" customWidth="1"/>
    <col min="1545" max="1546" width="10.7109375" style="31" customWidth="1"/>
    <col min="1547" max="1547" width="12.7109375" style="31" customWidth="1"/>
    <col min="1548" max="1549" width="10.7109375" style="31" customWidth="1"/>
    <col min="1550" max="1792" width="9.140625" style="31"/>
    <col min="1793" max="1793" width="19.7109375" style="31" customWidth="1"/>
    <col min="1794" max="1794" width="9" style="31" customWidth="1"/>
    <col min="1795" max="1795" width="18.7109375" style="31" customWidth="1"/>
    <col min="1796" max="1799" width="10.7109375" style="31" customWidth="1"/>
    <col min="1800" max="1800" width="12.7109375" style="31" customWidth="1"/>
    <col min="1801" max="1802" width="10.7109375" style="31" customWidth="1"/>
    <col min="1803" max="1803" width="12.7109375" style="31" customWidth="1"/>
    <col min="1804" max="1805" width="10.7109375" style="31" customWidth="1"/>
    <col min="1806" max="2048" width="9.140625" style="31"/>
    <col min="2049" max="2049" width="19.7109375" style="31" customWidth="1"/>
    <col min="2050" max="2050" width="9" style="31" customWidth="1"/>
    <col min="2051" max="2051" width="18.7109375" style="31" customWidth="1"/>
    <col min="2052" max="2055" width="10.7109375" style="31" customWidth="1"/>
    <col min="2056" max="2056" width="12.7109375" style="31" customWidth="1"/>
    <col min="2057" max="2058" width="10.7109375" style="31" customWidth="1"/>
    <col min="2059" max="2059" width="12.7109375" style="31" customWidth="1"/>
    <col min="2060" max="2061" width="10.7109375" style="31" customWidth="1"/>
    <col min="2062" max="2304" width="9.140625" style="31"/>
    <col min="2305" max="2305" width="19.7109375" style="31" customWidth="1"/>
    <col min="2306" max="2306" width="9" style="31" customWidth="1"/>
    <col min="2307" max="2307" width="18.7109375" style="31" customWidth="1"/>
    <col min="2308" max="2311" width="10.7109375" style="31" customWidth="1"/>
    <col min="2312" max="2312" width="12.7109375" style="31" customWidth="1"/>
    <col min="2313" max="2314" width="10.7109375" style="31" customWidth="1"/>
    <col min="2315" max="2315" width="12.7109375" style="31" customWidth="1"/>
    <col min="2316" max="2317" width="10.7109375" style="31" customWidth="1"/>
    <col min="2318" max="2560" width="9.140625" style="31"/>
    <col min="2561" max="2561" width="19.7109375" style="31" customWidth="1"/>
    <col min="2562" max="2562" width="9" style="31" customWidth="1"/>
    <col min="2563" max="2563" width="18.7109375" style="31" customWidth="1"/>
    <col min="2564" max="2567" width="10.7109375" style="31" customWidth="1"/>
    <col min="2568" max="2568" width="12.7109375" style="31" customWidth="1"/>
    <col min="2569" max="2570" width="10.7109375" style="31" customWidth="1"/>
    <col min="2571" max="2571" width="12.7109375" style="31" customWidth="1"/>
    <col min="2572" max="2573" width="10.7109375" style="31" customWidth="1"/>
    <col min="2574" max="2816" width="9.140625" style="31"/>
    <col min="2817" max="2817" width="19.7109375" style="31" customWidth="1"/>
    <col min="2818" max="2818" width="9" style="31" customWidth="1"/>
    <col min="2819" max="2819" width="18.7109375" style="31" customWidth="1"/>
    <col min="2820" max="2823" width="10.7109375" style="31" customWidth="1"/>
    <col min="2824" max="2824" width="12.7109375" style="31" customWidth="1"/>
    <col min="2825" max="2826" width="10.7109375" style="31" customWidth="1"/>
    <col min="2827" max="2827" width="12.7109375" style="31" customWidth="1"/>
    <col min="2828" max="2829" width="10.7109375" style="31" customWidth="1"/>
    <col min="2830" max="3072" width="9.140625" style="31"/>
    <col min="3073" max="3073" width="19.7109375" style="31" customWidth="1"/>
    <col min="3074" max="3074" width="9" style="31" customWidth="1"/>
    <col min="3075" max="3075" width="18.7109375" style="31" customWidth="1"/>
    <col min="3076" max="3079" width="10.7109375" style="31" customWidth="1"/>
    <col min="3080" max="3080" width="12.7109375" style="31" customWidth="1"/>
    <col min="3081" max="3082" width="10.7109375" style="31" customWidth="1"/>
    <col min="3083" max="3083" width="12.7109375" style="31" customWidth="1"/>
    <col min="3084" max="3085" width="10.7109375" style="31" customWidth="1"/>
    <col min="3086" max="3328" width="9.140625" style="31"/>
    <col min="3329" max="3329" width="19.7109375" style="31" customWidth="1"/>
    <col min="3330" max="3330" width="9" style="31" customWidth="1"/>
    <col min="3331" max="3331" width="18.7109375" style="31" customWidth="1"/>
    <col min="3332" max="3335" width="10.7109375" style="31" customWidth="1"/>
    <col min="3336" max="3336" width="12.7109375" style="31" customWidth="1"/>
    <col min="3337" max="3338" width="10.7109375" style="31" customWidth="1"/>
    <col min="3339" max="3339" width="12.7109375" style="31" customWidth="1"/>
    <col min="3340" max="3341" width="10.7109375" style="31" customWidth="1"/>
    <col min="3342" max="3584" width="9.140625" style="31"/>
    <col min="3585" max="3585" width="19.7109375" style="31" customWidth="1"/>
    <col min="3586" max="3586" width="9" style="31" customWidth="1"/>
    <col min="3587" max="3587" width="18.7109375" style="31" customWidth="1"/>
    <col min="3588" max="3591" width="10.7109375" style="31" customWidth="1"/>
    <col min="3592" max="3592" width="12.7109375" style="31" customWidth="1"/>
    <col min="3593" max="3594" width="10.7109375" style="31" customWidth="1"/>
    <col min="3595" max="3595" width="12.7109375" style="31" customWidth="1"/>
    <col min="3596" max="3597" width="10.7109375" style="31" customWidth="1"/>
    <col min="3598" max="3840" width="9.140625" style="31"/>
    <col min="3841" max="3841" width="19.7109375" style="31" customWidth="1"/>
    <col min="3842" max="3842" width="9" style="31" customWidth="1"/>
    <col min="3843" max="3843" width="18.7109375" style="31" customWidth="1"/>
    <col min="3844" max="3847" width="10.7109375" style="31" customWidth="1"/>
    <col min="3848" max="3848" width="12.7109375" style="31" customWidth="1"/>
    <col min="3849" max="3850" width="10.7109375" style="31" customWidth="1"/>
    <col min="3851" max="3851" width="12.7109375" style="31" customWidth="1"/>
    <col min="3852" max="3853" width="10.7109375" style="31" customWidth="1"/>
    <col min="3854" max="4096" width="9.140625" style="31"/>
    <col min="4097" max="4097" width="19.7109375" style="31" customWidth="1"/>
    <col min="4098" max="4098" width="9" style="31" customWidth="1"/>
    <col min="4099" max="4099" width="18.7109375" style="31" customWidth="1"/>
    <col min="4100" max="4103" width="10.7109375" style="31" customWidth="1"/>
    <col min="4104" max="4104" width="12.7109375" style="31" customWidth="1"/>
    <col min="4105" max="4106" width="10.7109375" style="31" customWidth="1"/>
    <col min="4107" max="4107" width="12.7109375" style="31" customWidth="1"/>
    <col min="4108" max="4109" width="10.7109375" style="31" customWidth="1"/>
    <col min="4110" max="4352" width="9.140625" style="31"/>
    <col min="4353" max="4353" width="19.7109375" style="31" customWidth="1"/>
    <col min="4354" max="4354" width="9" style="31" customWidth="1"/>
    <col min="4355" max="4355" width="18.7109375" style="31" customWidth="1"/>
    <col min="4356" max="4359" width="10.7109375" style="31" customWidth="1"/>
    <col min="4360" max="4360" width="12.7109375" style="31" customWidth="1"/>
    <col min="4361" max="4362" width="10.7109375" style="31" customWidth="1"/>
    <col min="4363" max="4363" width="12.7109375" style="31" customWidth="1"/>
    <col min="4364" max="4365" width="10.7109375" style="31" customWidth="1"/>
    <col min="4366" max="4608" width="9.140625" style="31"/>
    <col min="4609" max="4609" width="19.7109375" style="31" customWidth="1"/>
    <col min="4610" max="4610" width="9" style="31" customWidth="1"/>
    <col min="4611" max="4611" width="18.7109375" style="31" customWidth="1"/>
    <col min="4612" max="4615" width="10.7109375" style="31" customWidth="1"/>
    <col min="4616" max="4616" width="12.7109375" style="31" customWidth="1"/>
    <col min="4617" max="4618" width="10.7109375" style="31" customWidth="1"/>
    <col min="4619" max="4619" width="12.7109375" style="31" customWidth="1"/>
    <col min="4620" max="4621" width="10.7109375" style="31" customWidth="1"/>
    <col min="4622" max="4864" width="9.140625" style="31"/>
    <col min="4865" max="4865" width="19.7109375" style="31" customWidth="1"/>
    <col min="4866" max="4866" width="9" style="31" customWidth="1"/>
    <col min="4867" max="4867" width="18.7109375" style="31" customWidth="1"/>
    <col min="4868" max="4871" width="10.7109375" style="31" customWidth="1"/>
    <col min="4872" max="4872" width="12.7109375" style="31" customWidth="1"/>
    <col min="4873" max="4874" width="10.7109375" style="31" customWidth="1"/>
    <col min="4875" max="4875" width="12.7109375" style="31" customWidth="1"/>
    <col min="4876" max="4877" width="10.7109375" style="31" customWidth="1"/>
    <col min="4878" max="5120" width="9.140625" style="31"/>
    <col min="5121" max="5121" width="19.7109375" style="31" customWidth="1"/>
    <col min="5122" max="5122" width="9" style="31" customWidth="1"/>
    <col min="5123" max="5123" width="18.7109375" style="31" customWidth="1"/>
    <col min="5124" max="5127" width="10.7109375" style="31" customWidth="1"/>
    <col min="5128" max="5128" width="12.7109375" style="31" customWidth="1"/>
    <col min="5129" max="5130" width="10.7109375" style="31" customWidth="1"/>
    <col min="5131" max="5131" width="12.7109375" style="31" customWidth="1"/>
    <col min="5132" max="5133" width="10.7109375" style="31" customWidth="1"/>
    <col min="5134" max="5376" width="9.140625" style="31"/>
    <col min="5377" max="5377" width="19.7109375" style="31" customWidth="1"/>
    <col min="5378" max="5378" width="9" style="31" customWidth="1"/>
    <col min="5379" max="5379" width="18.7109375" style="31" customWidth="1"/>
    <col min="5380" max="5383" width="10.7109375" style="31" customWidth="1"/>
    <col min="5384" max="5384" width="12.7109375" style="31" customWidth="1"/>
    <col min="5385" max="5386" width="10.7109375" style="31" customWidth="1"/>
    <col min="5387" max="5387" width="12.7109375" style="31" customWidth="1"/>
    <col min="5388" max="5389" width="10.7109375" style="31" customWidth="1"/>
    <col min="5390" max="5632" width="9.140625" style="31"/>
    <col min="5633" max="5633" width="19.7109375" style="31" customWidth="1"/>
    <col min="5634" max="5634" width="9" style="31" customWidth="1"/>
    <col min="5635" max="5635" width="18.7109375" style="31" customWidth="1"/>
    <col min="5636" max="5639" width="10.7109375" style="31" customWidth="1"/>
    <col min="5640" max="5640" width="12.7109375" style="31" customWidth="1"/>
    <col min="5641" max="5642" width="10.7109375" style="31" customWidth="1"/>
    <col min="5643" max="5643" width="12.7109375" style="31" customWidth="1"/>
    <col min="5644" max="5645" width="10.7109375" style="31" customWidth="1"/>
    <col min="5646" max="5888" width="9.140625" style="31"/>
    <col min="5889" max="5889" width="19.7109375" style="31" customWidth="1"/>
    <col min="5890" max="5890" width="9" style="31" customWidth="1"/>
    <col min="5891" max="5891" width="18.7109375" style="31" customWidth="1"/>
    <col min="5892" max="5895" width="10.7109375" style="31" customWidth="1"/>
    <col min="5896" max="5896" width="12.7109375" style="31" customWidth="1"/>
    <col min="5897" max="5898" width="10.7109375" style="31" customWidth="1"/>
    <col min="5899" max="5899" width="12.7109375" style="31" customWidth="1"/>
    <col min="5900" max="5901" width="10.7109375" style="31" customWidth="1"/>
    <col min="5902" max="6144" width="9.140625" style="31"/>
    <col min="6145" max="6145" width="19.7109375" style="31" customWidth="1"/>
    <col min="6146" max="6146" width="9" style="31" customWidth="1"/>
    <col min="6147" max="6147" width="18.7109375" style="31" customWidth="1"/>
    <col min="6148" max="6151" width="10.7109375" style="31" customWidth="1"/>
    <col min="6152" max="6152" width="12.7109375" style="31" customWidth="1"/>
    <col min="6153" max="6154" width="10.7109375" style="31" customWidth="1"/>
    <col min="6155" max="6155" width="12.7109375" style="31" customWidth="1"/>
    <col min="6156" max="6157" width="10.7109375" style="31" customWidth="1"/>
    <col min="6158" max="6400" width="9.140625" style="31"/>
    <col min="6401" max="6401" width="19.7109375" style="31" customWidth="1"/>
    <col min="6402" max="6402" width="9" style="31" customWidth="1"/>
    <col min="6403" max="6403" width="18.7109375" style="31" customWidth="1"/>
    <col min="6404" max="6407" width="10.7109375" style="31" customWidth="1"/>
    <col min="6408" max="6408" width="12.7109375" style="31" customWidth="1"/>
    <col min="6409" max="6410" width="10.7109375" style="31" customWidth="1"/>
    <col min="6411" max="6411" width="12.7109375" style="31" customWidth="1"/>
    <col min="6412" max="6413" width="10.7109375" style="31" customWidth="1"/>
    <col min="6414" max="6656" width="9.140625" style="31"/>
    <col min="6657" max="6657" width="19.7109375" style="31" customWidth="1"/>
    <col min="6658" max="6658" width="9" style="31" customWidth="1"/>
    <col min="6659" max="6659" width="18.7109375" style="31" customWidth="1"/>
    <col min="6660" max="6663" width="10.7109375" style="31" customWidth="1"/>
    <col min="6664" max="6664" width="12.7109375" style="31" customWidth="1"/>
    <col min="6665" max="6666" width="10.7109375" style="31" customWidth="1"/>
    <col min="6667" max="6667" width="12.7109375" style="31" customWidth="1"/>
    <col min="6668" max="6669" width="10.7109375" style="31" customWidth="1"/>
    <col min="6670" max="6912" width="9.140625" style="31"/>
    <col min="6913" max="6913" width="19.7109375" style="31" customWidth="1"/>
    <col min="6914" max="6914" width="9" style="31" customWidth="1"/>
    <col min="6915" max="6915" width="18.7109375" style="31" customWidth="1"/>
    <col min="6916" max="6919" width="10.7109375" style="31" customWidth="1"/>
    <col min="6920" max="6920" width="12.7109375" style="31" customWidth="1"/>
    <col min="6921" max="6922" width="10.7109375" style="31" customWidth="1"/>
    <col min="6923" max="6923" width="12.7109375" style="31" customWidth="1"/>
    <col min="6924" max="6925" width="10.7109375" style="31" customWidth="1"/>
    <col min="6926" max="7168" width="9.140625" style="31"/>
    <col min="7169" max="7169" width="19.7109375" style="31" customWidth="1"/>
    <col min="7170" max="7170" width="9" style="31" customWidth="1"/>
    <col min="7171" max="7171" width="18.7109375" style="31" customWidth="1"/>
    <col min="7172" max="7175" width="10.7109375" style="31" customWidth="1"/>
    <col min="7176" max="7176" width="12.7109375" style="31" customWidth="1"/>
    <col min="7177" max="7178" width="10.7109375" style="31" customWidth="1"/>
    <col min="7179" max="7179" width="12.7109375" style="31" customWidth="1"/>
    <col min="7180" max="7181" width="10.7109375" style="31" customWidth="1"/>
    <col min="7182" max="7424" width="9.140625" style="31"/>
    <col min="7425" max="7425" width="19.7109375" style="31" customWidth="1"/>
    <col min="7426" max="7426" width="9" style="31" customWidth="1"/>
    <col min="7427" max="7427" width="18.7109375" style="31" customWidth="1"/>
    <col min="7428" max="7431" width="10.7109375" style="31" customWidth="1"/>
    <col min="7432" max="7432" width="12.7109375" style="31" customWidth="1"/>
    <col min="7433" max="7434" width="10.7109375" style="31" customWidth="1"/>
    <col min="7435" max="7435" width="12.7109375" style="31" customWidth="1"/>
    <col min="7436" max="7437" width="10.7109375" style="31" customWidth="1"/>
    <col min="7438" max="7680" width="9.140625" style="31"/>
    <col min="7681" max="7681" width="19.7109375" style="31" customWidth="1"/>
    <col min="7682" max="7682" width="9" style="31" customWidth="1"/>
    <col min="7683" max="7683" width="18.7109375" style="31" customWidth="1"/>
    <col min="7684" max="7687" width="10.7109375" style="31" customWidth="1"/>
    <col min="7688" max="7688" width="12.7109375" style="31" customWidth="1"/>
    <col min="7689" max="7690" width="10.7109375" style="31" customWidth="1"/>
    <col min="7691" max="7691" width="12.7109375" style="31" customWidth="1"/>
    <col min="7692" max="7693" width="10.7109375" style="31" customWidth="1"/>
    <col min="7694" max="7936" width="9.140625" style="31"/>
    <col min="7937" max="7937" width="19.7109375" style="31" customWidth="1"/>
    <col min="7938" max="7938" width="9" style="31" customWidth="1"/>
    <col min="7939" max="7939" width="18.7109375" style="31" customWidth="1"/>
    <col min="7940" max="7943" width="10.7109375" style="31" customWidth="1"/>
    <col min="7944" max="7944" width="12.7109375" style="31" customWidth="1"/>
    <col min="7945" max="7946" width="10.7109375" style="31" customWidth="1"/>
    <col min="7947" max="7947" width="12.7109375" style="31" customWidth="1"/>
    <col min="7948" max="7949" width="10.7109375" style="31" customWidth="1"/>
    <col min="7950" max="8192" width="9.140625" style="31"/>
    <col min="8193" max="8193" width="19.7109375" style="31" customWidth="1"/>
    <col min="8194" max="8194" width="9" style="31" customWidth="1"/>
    <col min="8195" max="8195" width="18.7109375" style="31" customWidth="1"/>
    <col min="8196" max="8199" width="10.7109375" style="31" customWidth="1"/>
    <col min="8200" max="8200" width="12.7109375" style="31" customWidth="1"/>
    <col min="8201" max="8202" width="10.7109375" style="31" customWidth="1"/>
    <col min="8203" max="8203" width="12.7109375" style="31" customWidth="1"/>
    <col min="8204" max="8205" width="10.7109375" style="31" customWidth="1"/>
    <col min="8206" max="8448" width="9.140625" style="31"/>
    <col min="8449" max="8449" width="19.7109375" style="31" customWidth="1"/>
    <col min="8450" max="8450" width="9" style="31" customWidth="1"/>
    <col min="8451" max="8451" width="18.7109375" style="31" customWidth="1"/>
    <col min="8452" max="8455" width="10.7109375" style="31" customWidth="1"/>
    <col min="8456" max="8456" width="12.7109375" style="31" customWidth="1"/>
    <col min="8457" max="8458" width="10.7109375" style="31" customWidth="1"/>
    <col min="8459" max="8459" width="12.7109375" style="31" customWidth="1"/>
    <col min="8460" max="8461" width="10.7109375" style="31" customWidth="1"/>
    <col min="8462" max="8704" width="9.140625" style="31"/>
    <col min="8705" max="8705" width="19.7109375" style="31" customWidth="1"/>
    <col min="8706" max="8706" width="9" style="31" customWidth="1"/>
    <col min="8707" max="8707" width="18.7109375" style="31" customWidth="1"/>
    <col min="8708" max="8711" width="10.7109375" style="31" customWidth="1"/>
    <col min="8712" max="8712" width="12.7109375" style="31" customWidth="1"/>
    <col min="8713" max="8714" width="10.7109375" style="31" customWidth="1"/>
    <col min="8715" max="8715" width="12.7109375" style="31" customWidth="1"/>
    <col min="8716" max="8717" width="10.7109375" style="31" customWidth="1"/>
    <col min="8718" max="8960" width="9.140625" style="31"/>
    <col min="8961" max="8961" width="19.7109375" style="31" customWidth="1"/>
    <col min="8962" max="8962" width="9" style="31" customWidth="1"/>
    <col min="8963" max="8963" width="18.7109375" style="31" customWidth="1"/>
    <col min="8964" max="8967" width="10.7109375" style="31" customWidth="1"/>
    <col min="8968" max="8968" width="12.7109375" style="31" customWidth="1"/>
    <col min="8969" max="8970" width="10.7109375" style="31" customWidth="1"/>
    <col min="8971" max="8971" width="12.7109375" style="31" customWidth="1"/>
    <col min="8972" max="8973" width="10.7109375" style="31" customWidth="1"/>
    <col min="8974" max="9216" width="9.140625" style="31"/>
    <col min="9217" max="9217" width="19.7109375" style="31" customWidth="1"/>
    <col min="9218" max="9218" width="9" style="31" customWidth="1"/>
    <col min="9219" max="9219" width="18.7109375" style="31" customWidth="1"/>
    <col min="9220" max="9223" width="10.7109375" style="31" customWidth="1"/>
    <col min="9224" max="9224" width="12.7109375" style="31" customWidth="1"/>
    <col min="9225" max="9226" width="10.7109375" style="31" customWidth="1"/>
    <col min="9227" max="9227" width="12.7109375" style="31" customWidth="1"/>
    <col min="9228" max="9229" width="10.7109375" style="31" customWidth="1"/>
    <col min="9230" max="9472" width="9.140625" style="31"/>
    <col min="9473" max="9473" width="19.7109375" style="31" customWidth="1"/>
    <col min="9474" max="9474" width="9" style="31" customWidth="1"/>
    <col min="9475" max="9475" width="18.7109375" style="31" customWidth="1"/>
    <col min="9476" max="9479" width="10.7109375" style="31" customWidth="1"/>
    <col min="9480" max="9480" width="12.7109375" style="31" customWidth="1"/>
    <col min="9481" max="9482" width="10.7109375" style="31" customWidth="1"/>
    <col min="9483" max="9483" width="12.7109375" style="31" customWidth="1"/>
    <col min="9484" max="9485" width="10.7109375" style="31" customWidth="1"/>
    <col min="9486" max="9728" width="9.140625" style="31"/>
    <col min="9729" max="9729" width="19.7109375" style="31" customWidth="1"/>
    <col min="9730" max="9730" width="9" style="31" customWidth="1"/>
    <col min="9731" max="9731" width="18.7109375" style="31" customWidth="1"/>
    <col min="9732" max="9735" width="10.7109375" style="31" customWidth="1"/>
    <col min="9736" max="9736" width="12.7109375" style="31" customWidth="1"/>
    <col min="9737" max="9738" width="10.7109375" style="31" customWidth="1"/>
    <col min="9739" max="9739" width="12.7109375" style="31" customWidth="1"/>
    <col min="9740" max="9741" width="10.7109375" style="31" customWidth="1"/>
    <col min="9742" max="9984" width="9.140625" style="31"/>
    <col min="9985" max="9985" width="19.7109375" style="31" customWidth="1"/>
    <col min="9986" max="9986" width="9" style="31" customWidth="1"/>
    <col min="9987" max="9987" width="18.7109375" style="31" customWidth="1"/>
    <col min="9988" max="9991" width="10.7109375" style="31" customWidth="1"/>
    <col min="9992" max="9992" width="12.7109375" style="31" customWidth="1"/>
    <col min="9993" max="9994" width="10.7109375" style="31" customWidth="1"/>
    <col min="9995" max="9995" width="12.7109375" style="31" customWidth="1"/>
    <col min="9996" max="9997" width="10.7109375" style="31" customWidth="1"/>
    <col min="9998" max="10240" width="9.140625" style="31"/>
    <col min="10241" max="10241" width="19.7109375" style="31" customWidth="1"/>
    <col min="10242" max="10242" width="9" style="31" customWidth="1"/>
    <col min="10243" max="10243" width="18.7109375" style="31" customWidth="1"/>
    <col min="10244" max="10247" width="10.7109375" style="31" customWidth="1"/>
    <col min="10248" max="10248" width="12.7109375" style="31" customWidth="1"/>
    <col min="10249" max="10250" width="10.7109375" style="31" customWidth="1"/>
    <col min="10251" max="10251" width="12.7109375" style="31" customWidth="1"/>
    <col min="10252" max="10253" width="10.7109375" style="31" customWidth="1"/>
    <col min="10254" max="10496" width="9.140625" style="31"/>
    <col min="10497" max="10497" width="19.7109375" style="31" customWidth="1"/>
    <col min="10498" max="10498" width="9" style="31" customWidth="1"/>
    <col min="10499" max="10499" width="18.7109375" style="31" customWidth="1"/>
    <col min="10500" max="10503" width="10.7109375" style="31" customWidth="1"/>
    <col min="10504" max="10504" width="12.7109375" style="31" customWidth="1"/>
    <col min="10505" max="10506" width="10.7109375" style="31" customWidth="1"/>
    <col min="10507" max="10507" width="12.7109375" style="31" customWidth="1"/>
    <col min="10508" max="10509" width="10.7109375" style="31" customWidth="1"/>
    <col min="10510" max="10752" width="9.140625" style="31"/>
    <col min="10753" max="10753" width="19.7109375" style="31" customWidth="1"/>
    <col min="10754" max="10754" width="9" style="31" customWidth="1"/>
    <col min="10755" max="10755" width="18.7109375" style="31" customWidth="1"/>
    <col min="10756" max="10759" width="10.7109375" style="31" customWidth="1"/>
    <col min="10760" max="10760" width="12.7109375" style="31" customWidth="1"/>
    <col min="10761" max="10762" width="10.7109375" style="31" customWidth="1"/>
    <col min="10763" max="10763" width="12.7109375" style="31" customWidth="1"/>
    <col min="10764" max="10765" width="10.7109375" style="31" customWidth="1"/>
    <col min="10766" max="11008" width="9.140625" style="31"/>
    <col min="11009" max="11009" width="19.7109375" style="31" customWidth="1"/>
    <col min="11010" max="11010" width="9" style="31" customWidth="1"/>
    <col min="11011" max="11011" width="18.7109375" style="31" customWidth="1"/>
    <col min="11012" max="11015" width="10.7109375" style="31" customWidth="1"/>
    <col min="11016" max="11016" width="12.7109375" style="31" customWidth="1"/>
    <col min="11017" max="11018" width="10.7109375" style="31" customWidth="1"/>
    <col min="11019" max="11019" width="12.7109375" style="31" customWidth="1"/>
    <col min="11020" max="11021" width="10.7109375" style="31" customWidth="1"/>
    <col min="11022" max="11264" width="9.140625" style="31"/>
    <col min="11265" max="11265" width="19.7109375" style="31" customWidth="1"/>
    <col min="11266" max="11266" width="9" style="31" customWidth="1"/>
    <col min="11267" max="11267" width="18.7109375" style="31" customWidth="1"/>
    <col min="11268" max="11271" width="10.7109375" style="31" customWidth="1"/>
    <col min="11272" max="11272" width="12.7109375" style="31" customWidth="1"/>
    <col min="11273" max="11274" width="10.7109375" style="31" customWidth="1"/>
    <col min="11275" max="11275" width="12.7109375" style="31" customWidth="1"/>
    <col min="11276" max="11277" width="10.7109375" style="31" customWidth="1"/>
    <col min="11278" max="11520" width="9.140625" style="31"/>
    <col min="11521" max="11521" width="19.7109375" style="31" customWidth="1"/>
    <col min="11522" max="11522" width="9" style="31" customWidth="1"/>
    <col min="11523" max="11523" width="18.7109375" style="31" customWidth="1"/>
    <col min="11524" max="11527" width="10.7109375" style="31" customWidth="1"/>
    <col min="11528" max="11528" width="12.7109375" style="31" customWidth="1"/>
    <col min="11529" max="11530" width="10.7109375" style="31" customWidth="1"/>
    <col min="11531" max="11531" width="12.7109375" style="31" customWidth="1"/>
    <col min="11532" max="11533" width="10.7109375" style="31" customWidth="1"/>
    <col min="11534" max="11776" width="9.140625" style="31"/>
    <col min="11777" max="11777" width="19.7109375" style="31" customWidth="1"/>
    <col min="11778" max="11778" width="9" style="31" customWidth="1"/>
    <col min="11779" max="11779" width="18.7109375" style="31" customWidth="1"/>
    <col min="11780" max="11783" width="10.7109375" style="31" customWidth="1"/>
    <col min="11784" max="11784" width="12.7109375" style="31" customWidth="1"/>
    <col min="11785" max="11786" width="10.7109375" style="31" customWidth="1"/>
    <col min="11787" max="11787" width="12.7109375" style="31" customWidth="1"/>
    <col min="11788" max="11789" width="10.7109375" style="31" customWidth="1"/>
    <col min="11790" max="12032" width="9.140625" style="31"/>
    <col min="12033" max="12033" width="19.7109375" style="31" customWidth="1"/>
    <col min="12034" max="12034" width="9" style="31" customWidth="1"/>
    <col min="12035" max="12035" width="18.7109375" style="31" customWidth="1"/>
    <col min="12036" max="12039" width="10.7109375" style="31" customWidth="1"/>
    <col min="12040" max="12040" width="12.7109375" style="31" customWidth="1"/>
    <col min="12041" max="12042" width="10.7109375" style="31" customWidth="1"/>
    <col min="12043" max="12043" width="12.7109375" style="31" customWidth="1"/>
    <col min="12044" max="12045" width="10.7109375" style="31" customWidth="1"/>
    <col min="12046" max="12288" width="9.140625" style="31"/>
    <col min="12289" max="12289" width="19.7109375" style="31" customWidth="1"/>
    <col min="12290" max="12290" width="9" style="31" customWidth="1"/>
    <col min="12291" max="12291" width="18.7109375" style="31" customWidth="1"/>
    <col min="12292" max="12295" width="10.7109375" style="31" customWidth="1"/>
    <col min="12296" max="12296" width="12.7109375" style="31" customWidth="1"/>
    <col min="12297" max="12298" width="10.7109375" style="31" customWidth="1"/>
    <col min="12299" max="12299" width="12.7109375" style="31" customWidth="1"/>
    <col min="12300" max="12301" width="10.7109375" style="31" customWidth="1"/>
    <col min="12302" max="12544" width="9.140625" style="31"/>
    <col min="12545" max="12545" width="19.7109375" style="31" customWidth="1"/>
    <col min="12546" max="12546" width="9" style="31" customWidth="1"/>
    <col min="12547" max="12547" width="18.7109375" style="31" customWidth="1"/>
    <col min="12548" max="12551" width="10.7109375" style="31" customWidth="1"/>
    <col min="12552" max="12552" width="12.7109375" style="31" customWidth="1"/>
    <col min="12553" max="12554" width="10.7109375" style="31" customWidth="1"/>
    <col min="12555" max="12555" width="12.7109375" style="31" customWidth="1"/>
    <col min="12556" max="12557" width="10.7109375" style="31" customWidth="1"/>
    <col min="12558" max="12800" width="9.140625" style="31"/>
    <col min="12801" max="12801" width="19.7109375" style="31" customWidth="1"/>
    <col min="12802" max="12802" width="9" style="31" customWidth="1"/>
    <col min="12803" max="12803" width="18.7109375" style="31" customWidth="1"/>
    <col min="12804" max="12807" width="10.7109375" style="31" customWidth="1"/>
    <col min="12808" max="12808" width="12.7109375" style="31" customWidth="1"/>
    <col min="12809" max="12810" width="10.7109375" style="31" customWidth="1"/>
    <col min="12811" max="12811" width="12.7109375" style="31" customWidth="1"/>
    <col min="12812" max="12813" width="10.7109375" style="31" customWidth="1"/>
    <col min="12814" max="13056" width="9.140625" style="31"/>
    <col min="13057" max="13057" width="19.7109375" style="31" customWidth="1"/>
    <col min="13058" max="13058" width="9" style="31" customWidth="1"/>
    <col min="13059" max="13059" width="18.7109375" style="31" customWidth="1"/>
    <col min="13060" max="13063" width="10.7109375" style="31" customWidth="1"/>
    <col min="13064" max="13064" width="12.7109375" style="31" customWidth="1"/>
    <col min="13065" max="13066" width="10.7109375" style="31" customWidth="1"/>
    <col min="13067" max="13067" width="12.7109375" style="31" customWidth="1"/>
    <col min="13068" max="13069" width="10.7109375" style="31" customWidth="1"/>
    <col min="13070" max="13312" width="9.140625" style="31"/>
    <col min="13313" max="13313" width="19.7109375" style="31" customWidth="1"/>
    <col min="13314" max="13314" width="9" style="31" customWidth="1"/>
    <col min="13315" max="13315" width="18.7109375" style="31" customWidth="1"/>
    <col min="13316" max="13319" width="10.7109375" style="31" customWidth="1"/>
    <col min="13320" max="13320" width="12.7109375" style="31" customWidth="1"/>
    <col min="13321" max="13322" width="10.7109375" style="31" customWidth="1"/>
    <col min="13323" max="13323" width="12.7109375" style="31" customWidth="1"/>
    <col min="13324" max="13325" width="10.7109375" style="31" customWidth="1"/>
    <col min="13326" max="13568" width="9.140625" style="31"/>
    <col min="13569" max="13569" width="19.7109375" style="31" customWidth="1"/>
    <col min="13570" max="13570" width="9" style="31" customWidth="1"/>
    <col min="13571" max="13571" width="18.7109375" style="31" customWidth="1"/>
    <col min="13572" max="13575" width="10.7109375" style="31" customWidth="1"/>
    <col min="13576" max="13576" width="12.7109375" style="31" customWidth="1"/>
    <col min="13577" max="13578" width="10.7109375" style="31" customWidth="1"/>
    <col min="13579" max="13579" width="12.7109375" style="31" customWidth="1"/>
    <col min="13580" max="13581" width="10.7109375" style="31" customWidth="1"/>
    <col min="13582" max="13824" width="9.140625" style="31"/>
    <col min="13825" max="13825" width="19.7109375" style="31" customWidth="1"/>
    <col min="13826" max="13826" width="9" style="31" customWidth="1"/>
    <col min="13827" max="13827" width="18.7109375" style="31" customWidth="1"/>
    <col min="13828" max="13831" width="10.7109375" style="31" customWidth="1"/>
    <col min="13832" max="13832" width="12.7109375" style="31" customWidth="1"/>
    <col min="13833" max="13834" width="10.7109375" style="31" customWidth="1"/>
    <col min="13835" max="13835" width="12.7109375" style="31" customWidth="1"/>
    <col min="13836" max="13837" width="10.7109375" style="31" customWidth="1"/>
    <col min="13838" max="14080" width="9.140625" style="31"/>
    <col min="14081" max="14081" width="19.7109375" style="31" customWidth="1"/>
    <col min="14082" max="14082" width="9" style="31" customWidth="1"/>
    <col min="14083" max="14083" width="18.7109375" style="31" customWidth="1"/>
    <col min="14084" max="14087" width="10.7109375" style="31" customWidth="1"/>
    <col min="14088" max="14088" width="12.7109375" style="31" customWidth="1"/>
    <col min="14089" max="14090" width="10.7109375" style="31" customWidth="1"/>
    <col min="14091" max="14091" width="12.7109375" style="31" customWidth="1"/>
    <col min="14092" max="14093" width="10.7109375" style="31" customWidth="1"/>
    <col min="14094" max="14336" width="9.140625" style="31"/>
    <col min="14337" max="14337" width="19.7109375" style="31" customWidth="1"/>
    <col min="14338" max="14338" width="9" style="31" customWidth="1"/>
    <col min="14339" max="14339" width="18.7109375" style="31" customWidth="1"/>
    <col min="14340" max="14343" width="10.7109375" style="31" customWidth="1"/>
    <col min="14344" max="14344" width="12.7109375" style="31" customWidth="1"/>
    <col min="14345" max="14346" width="10.7109375" style="31" customWidth="1"/>
    <col min="14347" max="14347" width="12.7109375" style="31" customWidth="1"/>
    <col min="14348" max="14349" width="10.7109375" style="31" customWidth="1"/>
    <col min="14350" max="14592" width="9.140625" style="31"/>
    <col min="14593" max="14593" width="19.7109375" style="31" customWidth="1"/>
    <col min="14594" max="14594" width="9" style="31" customWidth="1"/>
    <col min="14595" max="14595" width="18.7109375" style="31" customWidth="1"/>
    <col min="14596" max="14599" width="10.7109375" style="31" customWidth="1"/>
    <col min="14600" max="14600" width="12.7109375" style="31" customWidth="1"/>
    <col min="14601" max="14602" width="10.7109375" style="31" customWidth="1"/>
    <col min="14603" max="14603" width="12.7109375" style="31" customWidth="1"/>
    <col min="14604" max="14605" width="10.7109375" style="31" customWidth="1"/>
    <col min="14606" max="14848" width="9.140625" style="31"/>
    <col min="14849" max="14849" width="19.7109375" style="31" customWidth="1"/>
    <col min="14850" max="14850" width="9" style="31" customWidth="1"/>
    <col min="14851" max="14851" width="18.7109375" style="31" customWidth="1"/>
    <col min="14852" max="14855" width="10.7109375" style="31" customWidth="1"/>
    <col min="14856" max="14856" width="12.7109375" style="31" customWidth="1"/>
    <col min="14857" max="14858" width="10.7109375" style="31" customWidth="1"/>
    <col min="14859" max="14859" width="12.7109375" style="31" customWidth="1"/>
    <col min="14860" max="14861" width="10.7109375" style="31" customWidth="1"/>
    <col min="14862" max="15104" width="9.140625" style="31"/>
    <col min="15105" max="15105" width="19.7109375" style="31" customWidth="1"/>
    <col min="15106" max="15106" width="9" style="31" customWidth="1"/>
    <col min="15107" max="15107" width="18.7109375" style="31" customWidth="1"/>
    <col min="15108" max="15111" width="10.7109375" style="31" customWidth="1"/>
    <col min="15112" max="15112" width="12.7109375" style="31" customWidth="1"/>
    <col min="15113" max="15114" width="10.7109375" style="31" customWidth="1"/>
    <col min="15115" max="15115" width="12.7109375" style="31" customWidth="1"/>
    <col min="15116" max="15117" width="10.7109375" style="31" customWidth="1"/>
    <col min="15118" max="15360" width="9.140625" style="31"/>
    <col min="15361" max="15361" width="19.7109375" style="31" customWidth="1"/>
    <col min="15362" max="15362" width="9" style="31" customWidth="1"/>
    <col min="15363" max="15363" width="18.7109375" style="31" customWidth="1"/>
    <col min="15364" max="15367" width="10.7109375" style="31" customWidth="1"/>
    <col min="15368" max="15368" width="12.7109375" style="31" customWidth="1"/>
    <col min="15369" max="15370" width="10.7109375" style="31" customWidth="1"/>
    <col min="15371" max="15371" width="12.7109375" style="31" customWidth="1"/>
    <col min="15372" max="15373" width="10.7109375" style="31" customWidth="1"/>
    <col min="15374" max="15616" width="9.140625" style="31"/>
    <col min="15617" max="15617" width="19.7109375" style="31" customWidth="1"/>
    <col min="15618" max="15618" width="9" style="31" customWidth="1"/>
    <col min="15619" max="15619" width="18.7109375" style="31" customWidth="1"/>
    <col min="15620" max="15623" width="10.7109375" style="31" customWidth="1"/>
    <col min="15624" max="15624" width="12.7109375" style="31" customWidth="1"/>
    <col min="15625" max="15626" width="10.7109375" style="31" customWidth="1"/>
    <col min="15627" max="15627" width="12.7109375" style="31" customWidth="1"/>
    <col min="15628" max="15629" width="10.7109375" style="31" customWidth="1"/>
    <col min="15630" max="15872" width="9.140625" style="31"/>
    <col min="15873" max="15873" width="19.7109375" style="31" customWidth="1"/>
    <col min="15874" max="15874" width="9" style="31" customWidth="1"/>
    <col min="15875" max="15875" width="18.7109375" style="31" customWidth="1"/>
    <col min="15876" max="15879" width="10.7109375" style="31" customWidth="1"/>
    <col min="15880" max="15880" width="12.7109375" style="31" customWidth="1"/>
    <col min="15881" max="15882" width="10.7109375" style="31" customWidth="1"/>
    <col min="15883" max="15883" width="12.7109375" style="31" customWidth="1"/>
    <col min="15884" max="15885" width="10.7109375" style="31" customWidth="1"/>
    <col min="15886" max="16128" width="9.140625" style="31"/>
    <col min="16129" max="16129" width="19.7109375" style="31" customWidth="1"/>
    <col min="16130" max="16130" width="9" style="31" customWidth="1"/>
    <col min="16131" max="16131" width="18.7109375" style="31" customWidth="1"/>
    <col min="16132" max="16135" width="10.7109375" style="31" customWidth="1"/>
    <col min="16136" max="16136" width="12.7109375" style="31" customWidth="1"/>
    <col min="16137" max="16138" width="10.7109375" style="31" customWidth="1"/>
    <col min="16139" max="16139" width="12.7109375" style="31" customWidth="1"/>
    <col min="16140" max="16141" width="10.7109375" style="31" customWidth="1"/>
    <col min="16142" max="16384" width="9.140625" style="31"/>
  </cols>
  <sheetData>
    <row r="1" spans="1:15" ht="15.75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5.75" x14ac:dyDescent="0.25">
      <c r="A2" s="1"/>
      <c r="B2" s="1"/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6.5" thickBot="1" x14ac:dyDescent="0.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s="1" customFormat="1" ht="16.5" thickBot="1" x14ac:dyDescent="0.3">
      <c r="A4" s="41" t="s">
        <v>1316</v>
      </c>
      <c r="B4" s="42"/>
      <c r="C4" s="42"/>
      <c r="D4" s="43"/>
      <c r="E4" s="43"/>
      <c r="F4" s="43"/>
      <c r="G4" s="43"/>
      <c r="H4" s="43"/>
      <c r="I4" s="43"/>
      <c r="J4" s="43"/>
      <c r="K4" s="43"/>
      <c r="L4" s="43"/>
      <c r="M4" s="44"/>
      <c r="N4" s="2"/>
      <c r="O4" s="2"/>
    </row>
    <row r="5" spans="1:15" ht="13.5" customHeight="1" thickBot="1" x14ac:dyDescent="0.25">
      <c r="A5" s="8"/>
      <c r="B5" s="9"/>
      <c r="C5" s="10" t="s">
        <v>2</v>
      </c>
      <c r="D5" s="45" t="s">
        <v>3</v>
      </c>
      <c r="E5" s="46"/>
      <c r="F5" s="45" t="s">
        <v>4</v>
      </c>
      <c r="G5" s="47"/>
      <c r="H5" s="47"/>
      <c r="I5" s="46"/>
      <c r="J5" s="45" t="s">
        <v>5</v>
      </c>
      <c r="K5" s="46"/>
      <c r="L5" s="45" t="s">
        <v>3</v>
      </c>
      <c r="M5" s="46"/>
    </row>
    <row r="6" spans="1:15" ht="12" thickBot="1" x14ac:dyDescent="0.25">
      <c r="A6" s="11" t="s">
        <v>6</v>
      </c>
      <c r="B6" s="11" t="s">
        <v>7</v>
      </c>
      <c r="C6" s="11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4" t="s">
        <v>18</v>
      </c>
    </row>
    <row r="7" spans="1:15" x14ac:dyDescent="0.2">
      <c r="A7" s="11"/>
      <c r="B7" s="11" t="s">
        <v>19</v>
      </c>
      <c r="C7" s="11"/>
      <c r="D7" s="12" t="s">
        <v>19</v>
      </c>
      <c r="E7" s="12" t="s">
        <v>20</v>
      </c>
      <c r="F7" s="48" t="s">
        <v>21</v>
      </c>
      <c r="G7" s="49"/>
      <c r="H7" s="12"/>
      <c r="I7" s="12" t="s">
        <v>22</v>
      </c>
      <c r="J7" s="12"/>
      <c r="K7" s="12"/>
      <c r="L7" s="12" t="s">
        <v>23</v>
      </c>
      <c r="M7" s="14" t="s">
        <v>24</v>
      </c>
    </row>
    <row r="8" spans="1:15" ht="12" thickBot="1" x14ac:dyDescent="0.25">
      <c r="A8" s="15"/>
      <c r="B8" s="15"/>
      <c r="C8" s="15"/>
      <c r="D8" s="16" t="s">
        <v>25</v>
      </c>
      <c r="E8" s="16"/>
      <c r="F8" s="16"/>
      <c r="G8" s="17"/>
      <c r="H8" s="16" t="s">
        <v>26</v>
      </c>
      <c r="I8" s="16"/>
      <c r="J8" s="16" t="s">
        <v>21</v>
      </c>
      <c r="K8" s="16" t="s">
        <v>26</v>
      </c>
      <c r="L8" s="16" t="s">
        <v>27</v>
      </c>
      <c r="M8" s="18" t="s">
        <v>25</v>
      </c>
    </row>
    <row r="9" spans="1:15" x14ac:dyDescent="0.2">
      <c r="A9" s="24" t="s">
        <v>1317</v>
      </c>
      <c r="B9" s="25" t="s">
        <v>1318</v>
      </c>
      <c r="C9" s="25" t="s">
        <v>1319</v>
      </c>
      <c r="D9" s="26">
        <v>1000</v>
      </c>
      <c r="E9" s="26">
        <v>0</v>
      </c>
      <c r="F9" s="26">
        <v>0</v>
      </c>
      <c r="G9" s="26">
        <v>1000</v>
      </c>
      <c r="H9" s="26">
        <v>0</v>
      </c>
      <c r="I9" s="27">
        <f t="shared" ref="I9:I18" si="0">IF(G9=0,"***",100*H9/G9)</f>
        <v>0</v>
      </c>
      <c r="J9" s="26"/>
      <c r="K9" s="26"/>
      <c r="L9" s="26">
        <v>0</v>
      </c>
      <c r="M9" s="28">
        <v>0</v>
      </c>
    </row>
    <row r="10" spans="1:15" x14ac:dyDescent="0.2">
      <c r="A10" s="24" t="s">
        <v>1317</v>
      </c>
      <c r="B10" s="25" t="s">
        <v>1320</v>
      </c>
      <c r="C10" s="25" t="s">
        <v>1321</v>
      </c>
      <c r="D10" s="26">
        <v>130</v>
      </c>
      <c r="E10" s="26">
        <v>0</v>
      </c>
      <c r="F10" s="26">
        <v>0</v>
      </c>
      <c r="G10" s="26">
        <v>130</v>
      </c>
      <c r="H10" s="26">
        <v>0</v>
      </c>
      <c r="I10" s="27">
        <f t="shared" si="0"/>
        <v>0</v>
      </c>
      <c r="J10" s="26"/>
      <c r="K10" s="26"/>
      <c r="L10" s="26">
        <v>0</v>
      </c>
      <c r="M10" s="28">
        <v>0</v>
      </c>
    </row>
    <row r="11" spans="1:15" x14ac:dyDescent="0.2">
      <c r="A11" s="24" t="s">
        <v>1317</v>
      </c>
      <c r="B11" s="25" t="s">
        <v>1322</v>
      </c>
      <c r="C11" s="25" t="s">
        <v>1323</v>
      </c>
      <c r="D11" s="26">
        <v>220</v>
      </c>
      <c r="E11" s="26">
        <v>0</v>
      </c>
      <c r="F11" s="26">
        <v>0</v>
      </c>
      <c r="G11" s="26">
        <v>220</v>
      </c>
      <c r="H11" s="26">
        <v>0</v>
      </c>
      <c r="I11" s="27">
        <f t="shared" si="0"/>
        <v>0</v>
      </c>
      <c r="J11" s="26"/>
      <c r="K11" s="26"/>
      <c r="L11" s="26">
        <v>0</v>
      </c>
      <c r="M11" s="28">
        <v>0</v>
      </c>
    </row>
    <row r="12" spans="1:15" x14ac:dyDescent="0.2">
      <c r="A12" s="24" t="s">
        <v>1317</v>
      </c>
      <c r="B12" s="25" t="s">
        <v>1324</v>
      </c>
      <c r="C12" s="25" t="s">
        <v>1325</v>
      </c>
      <c r="D12" s="26">
        <v>120</v>
      </c>
      <c r="E12" s="26">
        <v>0</v>
      </c>
      <c r="F12" s="26">
        <v>0</v>
      </c>
      <c r="G12" s="26">
        <v>120</v>
      </c>
      <c r="H12" s="26">
        <v>0</v>
      </c>
      <c r="I12" s="27">
        <f t="shared" si="0"/>
        <v>0</v>
      </c>
      <c r="J12" s="26"/>
      <c r="K12" s="26"/>
      <c r="L12" s="26">
        <v>0</v>
      </c>
      <c r="M12" s="28">
        <v>0</v>
      </c>
    </row>
    <row r="13" spans="1:15" x14ac:dyDescent="0.2">
      <c r="A13" s="24" t="s">
        <v>1317</v>
      </c>
      <c r="B13" s="25" t="s">
        <v>1326</v>
      </c>
      <c r="C13" s="25" t="s">
        <v>1327</v>
      </c>
      <c r="D13" s="26">
        <v>530</v>
      </c>
      <c r="E13" s="26">
        <v>0</v>
      </c>
      <c r="F13" s="26">
        <v>0</v>
      </c>
      <c r="G13" s="26">
        <v>530</v>
      </c>
      <c r="H13" s="26">
        <v>0</v>
      </c>
      <c r="I13" s="27">
        <f t="shared" si="0"/>
        <v>0</v>
      </c>
      <c r="J13" s="26"/>
      <c r="K13" s="26"/>
      <c r="L13" s="26">
        <v>0</v>
      </c>
      <c r="M13" s="28">
        <v>0</v>
      </c>
    </row>
    <row r="14" spans="1:15" x14ac:dyDescent="0.2">
      <c r="A14" s="24" t="s">
        <v>1317</v>
      </c>
      <c r="B14" s="25" t="s">
        <v>1328</v>
      </c>
      <c r="C14" s="25" t="s">
        <v>1329</v>
      </c>
      <c r="D14" s="26">
        <v>2550</v>
      </c>
      <c r="E14" s="26">
        <v>0</v>
      </c>
      <c r="F14" s="26">
        <v>0</v>
      </c>
      <c r="G14" s="26">
        <v>2550</v>
      </c>
      <c r="H14" s="26">
        <v>0</v>
      </c>
      <c r="I14" s="27">
        <f t="shared" si="0"/>
        <v>0</v>
      </c>
      <c r="J14" s="26"/>
      <c r="K14" s="26"/>
      <c r="L14" s="26">
        <v>0</v>
      </c>
      <c r="M14" s="28">
        <v>0</v>
      </c>
    </row>
    <row r="15" spans="1:15" x14ac:dyDescent="0.2">
      <c r="A15" s="24" t="s">
        <v>1317</v>
      </c>
      <c r="B15" s="25" t="s">
        <v>1330</v>
      </c>
      <c r="C15" s="25" t="s">
        <v>1331</v>
      </c>
      <c r="D15" s="26">
        <v>1200</v>
      </c>
      <c r="E15" s="26">
        <v>0</v>
      </c>
      <c r="F15" s="26">
        <v>0</v>
      </c>
      <c r="G15" s="26">
        <v>1200</v>
      </c>
      <c r="H15" s="26">
        <v>0</v>
      </c>
      <c r="I15" s="27">
        <f t="shared" si="0"/>
        <v>0</v>
      </c>
      <c r="J15" s="26"/>
      <c r="K15" s="26"/>
      <c r="L15" s="26">
        <v>0</v>
      </c>
      <c r="M15" s="28">
        <v>0</v>
      </c>
    </row>
    <row r="16" spans="1:15" x14ac:dyDescent="0.2">
      <c r="A16" s="24" t="s">
        <v>1317</v>
      </c>
      <c r="B16" s="25" t="s">
        <v>1332</v>
      </c>
      <c r="C16" s="25" t="s">
        <v>1333</v>
      </c>
      <c r="D16" s="26">
        <v>2200</v>
      </c>
      <c r="E16" s="26">
        <v>0</v>
      </c>
      <c r="F16" s="26">
        <v>0</v>
      </c>
      <c r="G16" s="26">
        <v>2200</v>
      </c>
      <c r="H16" s="26">
        <v>0</v>
      </c>
      <c r="I16" s="27">
        <f t="shared" si="0"/>
        <v>0</v>
      </c>
      <c r="J16" s="26"/>
      <c r="K16" s="26"/>
      <c r="L16" s="26">
        <v>0</v>
      </c>
      <c r="M16" s="28">
        <v>0</v>
      </c>
    </row>
    <row r="17" spans="1:13" x14ac:dyDescent="0.2">
      <c r="A17" s="24" t="s">
        <v>1317</v>
      </c>
      <c r="B17" s="25" t="s">
        <v>1334</v>
      </c>
      <c r="C17" s="25" t="s">
        <v>1335</v>
      </c>
      <c r="D17" s="26">
        <v>1000</v>
      </c>
      <c r="E17" s="26">
        <v>0</v>
      </c>
      <c r="F17" s="26">
        <v>0</v>
      </c>
      <c r="G17" s="26">
        <v>1000</v>
      </c>
      <c r="H17" s="26">
        <v>0</v>
      </c>
      <c r="I17" s="27">
        <f t="shared" si="0"/>
        <v>0</v>
      </c>
      <c r="J17" s="26"/>
      <c r="K17" s="26"/>
      <c r="L17" s="26">
        <v>0</v>
      </c>
      <c r="M17" s="28">
        <v>0</v>
      </c>
    </row>
    <row r="18" spans="1:13" x14ac:dyDescent="0.2">
      <c r="A18" s="24" t="s">
        <v>1317</v>
      </c>
      <c r="B18" s="25" t="s">
        <v>1336</v>
      </c>
      <c r="C18" s="25" t="s">
        <v>1337</v>
      </c>
      <c r="D18" s="26">
        <v>300</v>
      </c>
      <c r="E18" s="26">
        <v>0</v>
      </c>
      <c r="F18" s="26">
        <v>0</v>
      </c>
      <c r="G18" s="26">
        <v>300</v>
      </c>
      <c r="H18" s="26">
        <v>0</v>
      </c>
      <c r="I18" s="27">
        <f t="shared" si="0"/>
        <v>0</v>
      </c>
      <c r="J18" s="26"/>
      <c r="K18" s="26"/>
      <c r="L18" s="26">
        <v>0</v>
      </c>
      <c r="M18" s="28">
        <v>0</v>
      </c>
    </row>
    <row r="19" spans="1:13" x14ac:dyDescent="0.2">
      <c r="A19" s="24" t="s">
        <v>598</v>
      </c>
      <c r="B19" s="25" t="s">
        <v>1338</v>
      </c>
      <c r="C19" s="25" t="s">
        <v>1339</v>
      </c>
      <c r="D19" s="26">
        <v>32166.13</v>
      </c>
      <c r="E19" s="26">
        <v>0</v>
      </c>
      <c r="F19" s="26">
        <v>0</v>
      </c>
      <c r="G19" s="26">
        <v>13251.6</v>
      </c>
      <c r="H19" s="26">
        <v>12499.97</v>
      </c>
      <c r="I19" s="27">
        <f t="shared" ref="I19:I41" si="1">IF(G19=0,"***",100*H19/G19)</f>
        <v>94.328005674786439</v>
      </c>
      <c r="J19" s="26"/>
      <c r="K19" s="26"/>
      <c r="L19" s="26">
        <v>0</v>
      </c>
      <c r="M19" s="28">
        <v>18914.53</v>
      </c>
    </row>
    <row r="20" spans="1:13" x14ac:dyDescent="0.2">
      <c r="A20" s="24" t="s">
        <v>598</v>
      </c>
      <c r="B20" s="25" t="s">
        <v>1340</v>
      </c>
      <c r="C20" s="25" t="s">
        <v>1341</v>
      </c>
      <c r="D20" s="26">
        <v>18495.61</v>
      </c>
      <c r="E20" s="26">
        <v>0</v>
      </c>
      <c r="F20" s="26">
        <v>0</v>
      </c>
      <c r="G20" s="26">
        <v>17728.5</v>
      </c>
      <c r="H20" s="26">
        <v>17728.45</v>
      </c>
      <c r="I20" s="27">
        <f t="shared" si="1"/>
        <v>99.999717968243218</v>
      </c>
      <c r="J20" s="26"/>
      <c r="K20" s="26"/>
      <c r="L20" s="26">
        <v>0</v>
      </c>
      <c r="M20" s="28">
        <v>767.11</v>
      </c>
    </row>
    <row r="21" spans="1:13" x14ac:dyDescent="0.2">
      <c r="A21" s="24" t="s">
        <v>598</v>
      </c>
      <c r="B21" s="25" t="s">
        <v>1342</v>
      </c>
      <c r="C21" s="25" t="s">
        <v>1343</v>
      </c>
      <c r="D21" s="26">
        <v>53992.01</v>
      </c>
      <c r="E21" s="26">
        <v>0</v>
      </c>
      <c r="F21" s="26">
        <v>0</v>
      </c>
      <c r="G21" s="26">
        <v>275.5</v>
      </c>
      <c r="H21" s="26">
        <v>275.48</v>
      </c>
      <c r="I21" s="27">
        <f t="shared" si="1"/>
        <v>99.992740471869325</v>
      </c>
      <c r="J21" s="26"/>
      <c r="K21" s="26"/>
      <c r="L21" s="26">
        <v>0</v>
      </c>
      <c r="M21" s="28">
        <v>53716.51</v>
      </c>
    </row>
    <row r="22" spans="1:13" x14ac:dyDescent="0.2">
      <c r="A22" s="24" t="s">
        <v>31</v>
      </c>
      <c r="B22" s="25" t="s">
        <v>1344</v>
      </c>
      <c r="C22" s="25" t="s">
        <v>1345</v>
      </c>
      <c r="D22" s="26">
        <v>500000</v>
      </c>
      <c r="E22" s="26">
        <v>48874.59</v>
      </c>
      <c r="F22" s="26">
        <v>119450</v>
      </c>
      <c r="G22" s="26">
        <v>119450</v>
      </c>
      <c r="H22" s="26">
        <v>9859.6200000000008</v>
      </c>
      <c r="I22" s="27">
        <f t="shared" si="1"/>
        <v>8.2541816659690248</v>
      </c>
      <c r="J22" s="26"/>
      <c r="K22" s="26"/>
      <c r="L22" s="26">
        <v>0</v>
      </c>
      <c r="M22" s="28">
        <v>331675.40999999997</v>
      </c>
    </row>
    <row r="23" spans="1:13" x14ac:dyDescent="0.2">
      <c r="A23" s="24" t="s">
        <v>1346</v>
      </c>
      <c r="B23" s="25" t="s">
        <v>1347</v>
      </c>
      <c r="C23" s="25" t="s">
        <v>1348</v>
      </c>
      <c r="D23" s="26">
        <v>2000</v>
      </c>
      <c r="E23" s="26">
        <v>0</v>
      </c>
      <c r="F23" s="26">
        <v>2000</v>
      </c>
      <c r="G23" s="26">
        <v>2000</v>
      </c>
      <c r="H23" s="26">
        <v>0</v>
      </c>
      <c r="I23" s="27">
        <f t="shared" si="1"/>
        <v>0</v>
      </c>
      <c r="J23" s="26"/>
      <c r="K23" s="26"/>
      <c r="L23" s="26">
        <v>0</v>
      </c>
      <c r="M23" s="28">
        <v>0</v>
      </c>
    </row>
    <row r="24" spans="1:13" x14ac:dyDescent="0.2">
      <c r="A24" s="24" t="s">
        <v>82</v>
      </c>
      <c r="B24" s="25" t="s">
        <v>1349</v>
      </c>
      <c r="C24" s="25" t="s">
        <v>1350</v>
      </c>
      <c r="D24" s="26">
        <v>80000</v>
      </c>
      <c r="E24" s="26">
        <v>11351.01</v>
      </c>
      <c r="F24" s="26">
        <v>36000</v>
      </c>
      <c r="G24" s="26">
        <v>36000</v>
      </c>
      <c r="H24" s="26">
        <v>0</v>
      </c>
      <c r="I24" s="27">
        <f t="shared" si="1"/>
        <v>0</v>
      </c>
      <c r="J24" s="26"/>
      <c r="K24" s="26"/>
      <c r="L24" s="26">
        <v>0</v>
      </c>
      <c r="M24" s="28">
        <v>32648.99</v>
      </c>
    </row>
    <row r="25" spans="1:13" x14ac:dyDescent="0.2">
      <c r="A25" s="24" t="s">
        <v>82</v>
      </c>
      <c r="B25" s="25" t="s">
        <v>1351</v>
      </c>
      <c r="C25" s="25" t="s">
        <v>1352</v>
      </c>
      <c r="D25" s="26">
        <v>500000</v>
      </c>
      <c r="E25" s="26">
        <v>0</v>
      </c>
      <c r="F25" s="26">
        <v>15000</v>
      </c>
      <c r="G25" s="26">
        <v>15000</v>
      </c>
      <c r="H25" s="26">
        <v>0</v>
      </c>
      <c r="I25" s="27">
        <f t="shared" si="1"/>
        <v>0</v>
      </c>
      <c r="J25" s="26"/>
      <c r="K25" s="26"/>
      <c r="L25" s="26">
        <v>0</v>
      </c>
      <c r="M25" s="28">
        <v>485000</v>
      </c>
    </row>
    <row r="26" spans="1:13" x14ac:dyDescent="0.2">
      <c r="A26" s="24" t="s">
        <v>82</v>
      </c>
      <c r="B26" s="25" t="s">
        <v>1353</v>
      </c>
      <c r="C26" s="25" t="s">
        <v>1354</v>
      </c>
      <c r="D26" s="26">
        <v>500000</v>
      </c>
      <c r="E26" s="26">
        <v>0</v>
      </c>
      <c r="F26" s="26">
        <v>22742</v>
      </c>
      <c r="G26" s="26">
        <v>22742</v>
      </c>
      <c r="H26" s="26">
        <v>0</v>
      </c>
      <c r="I26" s="27">
        <f t="shared" si="1"/>
        <v>0</v>
      </c>
      <c r="J26" s="26"/>
      <c r="K26" s="26"/>
      <c r="L26" s="26">
        <v>0</v>
      </c>
      <c r="M26" s="28">
        <v>477258</v>
      </c>
    </row>
    <row r="27" spans="1:13" x14ac:dyDescent="0.2">
      <c r="A27" s="24" t="s">
        <v>1317</v>
      </c>
      <c r="B27" s="25" t="s">
        <v>1355</v>
      </c>
      <c r="C27" s="25" t="s">
        <v>1356</v>
      </c>
      <c r="D27" s="26">
        <v>4000</v>
      </c>
      <c r="E27" s="26">
        <v>0</v>
      </c>
      <c r="F27" s="26">
        <v>0</v>
      </c>
      <c r="G27" s="26">
        <v>4000</v>
      </c>
      <c r="H27" s="26">
        <v>4000</v>
      </c>
      <c r="I27" s="27">
        <f t="shared" si="1"/>
        <v>100</v>
      </c>
      <c r="J27" s="26"/>
      <c r="K27" s="26"/>
      <c r="L27" s="26">
        <v>0</v>
      </c>
      <c r="M27" s="28">
        <v>0</v>
      </c>
    </row>
    <row r="28" spans="1:13" x14ac:dyDescent="0.2">
      <c r="A28" s="24" t="s">
        <v>1317</v>
      </c>
      <c r="B28" s="25" t="s">
        <v>1357</v>
      </c>
      <c r="C28" s="25" t="s">
        <v>1358</v>
      </c>
      <c r="D28" s="26">
        <v>1024.2</v>
      </c>
      <c r="E28" s="26">
        <v>0</v>
      </c>
      <c r="F28" s="26">
        <v>0</v>
      </c>
      <c r="G28" s="26">
        <v>1024.2</v>
      </c>
      <c r="H28" s="26">
        <v>1024.2</v>
      </c>
      <c r="I28" s="27">
        <f t="shared" si="1"/>
        <v>100</v>
      </c>
      <c r="J28" s="26"/>
      <c r="K28" s="26"/>
      <c r="L28" s="26">
        <v>0</v>
      </c>
      <c r="M28" s="28">
        <v>0</v>
      </c>
    </row>
    <row r="29" spans="1:13" x14ac:dyDescent="0.2">
      <c r="A29" s="24" t="s">
        <v>1317</v>
      </c>
      <c r="B29" s="25" t="s">
        <v>1359</v>
      </c>
      <c r="C29" s="25" t="s">
        <v>1360</v>
      </c>
      <c r="D29" s="26">
        <v>110</v>
      </c>
      <c r="E29" s="26">
        <v>0</v>
      </c>
      <c r="F29" s="26">
        <v>0</v>
      </c>
      <c r="G29" s="26">
        <v>110</v>
      </c>
      <c r="H29" s="26">
        <v>0</v>
      </c>
      <c r="I29" s="27">
        <f t="shared" si="1"/>
        <v>0</v>
      </c>
      <c r="J29" s="26"/>
      <c r="K29" s="26"/>
      <c r="L29" s="26">
        <v>0</v>
      </c>
      <c r="M29" s="28">
        <v>0</v>
      </c>
    </row>
    <row r="30" spans="1:13" x14ac:dyDescent="0.2">
      <c r="A30" s="24" t="s">
        <v>1361</v>
      </c>
      <c r="B30" s="25" t="s">
        <v>1362</v>
      </c>
      <c r="C30" s="25" t="s">
        <v>1363</v>
      </c>
      <c r="D30" s="26">
        <v>2046.3</v>
      </c>
      <c r="E30" s="26">
        <v>825.93</v>
      </c>
      <c r="F30" s="26">
        <v>0</v>
      </c>
      <c r="G30" s="26">
        <v>0</v>
      </c>
      <c r="H30" s="26">
        <v>0</v>
      </c>
      <c r="I30" s="27" t="str">
        <f t="shared" si="1"/>
        <v>***</v>
      </c>
      <c r="J30" s="26">
        <v>0</v>
      </c>
      <c r="K30" s="26">
        <v>898.62</v>
      </c>
      <c r="L30" s="26">
        <v>0</v>
      </c>
      <c r="M30" s="28">
        <v>321.76</v>
      </c>
    </row>
    <row r="31" spans="1:13" x14ac:dyDescent="0.2">
      <c r="A31" s="24" t="s">
        <v>1361</v>
      </c>
      <c r="B31" s="25" t="s">
        <v>1364</v>
      </c>
      <c r="C31" s="25" t="s">
        <v>1365</v>
      </c>
      <c r="D31" s="26">
        <v>2200</v>
      </c>
      <c r="E31" s="26">
        <v>0</v>
      </c>
      <c r="F31" s="26">
        <v>2200</v>
      </c>
      <c r="G31" s="26">
        <v>2200</v>
      </c>
      <c r="H31" s="26">
        <v>2200</v>
      </c>
      <c r="I31" s="27">
        <f t="shared" si="1"/>
        <v>100</v>
      </c>
      <c r="J31" s="26">
        <v>2200</v>
      </c>
      <c r="K31" s="26">
        <v>75.349999999999994</v>
      </c>
      <c r="L31" s="26">
        <v>0</v>
      </c>
      <c r="M31" s="28">
        <v>-75.349999999999994</v>
      </c>
    </row>
    <row r="32" spans="1:13" x14ac:dyDescent="0.2">
      <c r="A32" s="24" t="s">
        <v>1366</v>
      </c>
      <c r="B32" s="25" t="s">
        <v>1367</v>
      </c>
      <c r="C32" s="25" t="s">
        <v>1368</v>
      </c>
      <c r="D32" s="26">
        <v>5808</v>
      </c>
      <c r="E32" s="26">
        <v>0</v>
      </c>
      <c r="F32" s="26">
        <v>5808</v>
      </c>
      <c r="G32" s="26">
        <v>5808</v>
      </c>
      <c r="H32" s="26">
        <v>4066</v>
      </c>
      <c r="I32" s="27">
        <f t="shared" si="1"/>
        <v>70.006887052341597</v>
      </c>
      <c r="J32" s="26">
        <v>0</v>
      </c>
      <c r="K32" s="26">
        <v>0</v>
      </c>
      <c r="L32" s="26">
        <v>0</v>
      </c>
      <c r="M32" s="28">
        <v>0</v>
      </c>
    </row>
    <row r="33" spans="1:13" x14ac:dyDescent="0.2">
      <c r="A33" s="24" t="s">
        <v>1369</v>
      </c>
      <c r="B33" s="25" t="s">
        <v>1370</v>
      </c>
      <c r="C33" s="25" t="s">
        <v>1371</v>
      </c>
      <c r="D33" s="26">
        <v>2300</v>
      </c>
      <c r="E33" s="26">
        <v>604.6</v>
      </c>
      <c r="F33" s="26">
        <v>0</v>
      </c>
      <c r="G33" s="26">
        <v>0</v>
      </c>
      <c r="H33" s="26">
        <v>0</v>
      </c>
      <c r="I33" s="27" t="str">
        <f t="shared" si="1"/>
        <v>***</v>
      </c>
      <c r="J33" s="26">
        <v>0</v>
      </c>
      <c r="K33" s="26">
        <v>1636.52</v>
      </c>
      <c r="L33" s="26">
        <v>0</v>
      </c>
      <c r="M33" s="28">
        <v>58.88</v>
      </c>
    </row>
    <row r="34" spans="1:13" x14ac:dyDescent="0.2">
      <c r="A34" s="24" t="s">
        <v>1369</v>
      </c>
      <c r="B34" s="25" t="s">
        <v>1372</v>
      </c>
      <c r="C34" s="25" t="s">
        <v>1373</v>
      </c>
      <c r="D34" s="26">
        <v>3600</v>
      </c>
      <c r="E34" s="26">
        <v>0</v>
      </c>
      <c r="F34" s="26">
        <v>3600</v>
      </c>
      <c r="G34" s="26">
        <v>3600</v>
      </c>
      <c r="H34" s="26">
        <v>0</v>
      </c>
      <c r="I34" s="27">
        <f t="shared" si="1"/>
        <v>0</v>
      </c>
      <c r="J34" s="26">
        <v>0</v>
      </c>
      <c r="K34" s="26">
        <v>0</v>
      </c>
      <c r="L34" s="26">
        <v>0</v>
      </c>
      <c r="M34" s="28">
        <v>0</v>
      </c>
    </row>
    <row r="35" spans="1:13" x14ac:dyDescent="0.2">
      <c r="A35" s="24" t="s">
        <v>1374</v>
      </c>
      <c r="B35" s="25" t="s">
        <v>1375</v>
      </c>
      <c r="C35" s="25" t="s">
        <v>1376</v>
      </c>
      <c r="D35" s="26">
        <v>8450</v>
      </c>
      <c r="E35" s="26">
        <v>0</v>
      </c>
      <c r="F35" s="26">
        <v>0</v>
      </c>
      <c r="G35" s="26">
        <v>0</v>
      </c>
      <c r="H35" s="26">
        <v>0</v>
      </c>
      <c r="I35" s="27" t="str">
        <f t="shared" si="1"/>
        <v>***</v>
      </c>
      <c r="J35" s="26">
        <v>0</v>
      </c>
      <c r="K35" s="26">
        <v>8310.98</v>
      </c>
      <c r="L35" s="26">
        <v>0</v>
      </c>
      <c r="M35" s="28">
        <v>139.02000000000001</v>
      </c>
    </row>
    <row r="36" spans="1:13" x14ac:dyDescent="0.2">
      <c r="A36" s="24" t="s">
        <v>1374</v>
      </c>
      <c r="B36" s="25" t="s">
        <v>1377</v>
      </c>
      <c r="C36" s="25" t="s">
        <v>1378</v>
      </c>
      <c r="D36" s="26">
        <v>7573.7</v>
      </c>
      <c r="E36" s="26">
        <v>3338.27</v>
      </c>
      <c r="F36" s="26">
        <v>0</v>
      </c>
      <c r="G36" s="26">
        <v>0</v>
      </c>
      <c r="H36" s="26">
        <v>0</v>
      </c>
      <c r="I36" s="27" t="str">
        <f t="shared" si="1"/>
        <v>***</v>
      </c>
      <c r="J36" s="26">
        <v>0</v>
      </c>
      <c r="K36" s="26">
        <v>99.6</v>
      </c>
      <c r="L36" s="26">
        <v>0</v>
      </c>
      <c r="M36" s="28">
        <v>4135.83</v>
      </c>
    </row>
    <row r="37" spans="1:13" x14ac:dyDescent="0.2">
      <c r="A37" s="24" t="s">
        <v>1374</v>
      </c>
      <c r="B37" s="25" t="s">
        <v>1379</v>
      </c>
      <c r="C37" s="25" t="s">
        <v>1380</v>
      </c>
      <c r="D37" s="26">
        <v>117000</v>
      </c>
      <c r="E37" s="26">
        <v>0</v>
      </c>
      <c r="F37" s="26">
        <v>23400</v>
      </c>
      <c r="G37" s="26">
        <v>23400</v>
      </c>
      <c r="H37" s="26">
        <v>0</v>
      </c>
      <c r="I37" s="27">
        <f t="shared" si="1"/>
        <v>0</v>
      </c>
      <c r="J37" s="26">
        <v>0</v>
      </c>
      <c r="K37" s="26">
        <v>0</v>
      </c>
      <c r="L37" s="26">
        <v>0</v>
      </c>
      <c r="M37" s="28">
        <v>93600</v>
      </c>
    </row>
    <row r="38" spans="1:13" x14ac:dyDescent="0.2">
      <c r="A38" s="24" t="s">
        <v>1374</v>
      </c>
      <c r="B38" s="25" t="s">
        <v>1381</v>
      </c>
      <c r="C38" s="25" t="s">
        <v>1382</v>
      </c>
      <c r="D38" s="26">
        <v>15000</v>
      </c>
      <c r="E38" s="26">
        <v>0</v>
      </c>
      <c r="F38" s="26">
        <v>15000</v>
      </c>
      <c r="G38" s="26">
        <v>15000</v>
      </c>
      <c r="H38" s="26">
        <v>0</v>
      </c>
      <c r="I38" s="27">
        <f t="shared" si="1"/>
        <v>0</v>
      </c>
      <c r="J38" s="26">
        <v>0</v>
      </c>
      <c r="K38" s="26">
        <v>0</v>
      </c>
      <c r="L38" s="26">
        <v>0</v>
      </c>
      <c r="M38" s="28">
        <v>0</v>
      </c>
    </row>
    <row r="39" spans="1:13" x14ac:dyDescent="0.2">
      <c r="A39" s="24" t="s">
        <v>1374</v>
      </c>
      <c r="B39" s="25" t="s">
        <v>1383</v>
      </c>
      <c r="C39" s="25" t="s">
        <v>1384</v>
      </c>
      <c r="D39" s="26">
        <v>31710</v>
      </c>
      <c r="E39" s="26">
        <v>0</v>
      </c>
      <c r="F39" s="26">
        <v>30250</v>
      </c>
      <c r="G39" s="26">
        <v>30250</v>
      </c>
      <c r="H39" s="26">
        <v>0</v>
      </c>
      <c r="I39" s="27">
        <f t="shared" si="1"/>
        <v>0</v>
      </c>
      <c r="J39" s="26">
        <v>0</v>
      </c>
      <c r="K39" s="26">
        <v>0</v>
      </c>
      <c r="L39" s="26">
        <v>0</v>
      </c>
      <c r="M39" s="28">
        <v>1460</v>
      </c>
    </row>
    <row r="40" spans="1:13" ht="12" thickBot="1" x14ac:dyDescent="0.25">
      <c r="A40" s="24" t="s">
        <v>1374</v>
      </c>
      <c r="B40" s="25" t="s">
        <v>1385</v>
      </c>
      <c r="C40" s="25" t="s">
        <v>1386</v>
      </c>
      <c r="D40" s="26">
        <v>175.2</v>
      </c>
      <c r="E40" s="26">
        <v>0</v>
      </c>
      <c r="F40" s="26">
        <v>0</v>
      </c>
      <c r="G40" s="26">
        <v>175.2</v>
      </c>
      <c r="H40" s="26">
        <v>175.24</v>
      </c>
      <c r="I40" s="27">
        <f t="shared" si="1"/>
        <v>100.02283105022832</v>
      </c>
      <c r="J40" s="26">
        <v>0</v>
      </c>
      <c r="K40" s="26">
        <v>44</v>
      </c>
      <c r="L40" s="26">
        <v>0</v>
      </c>
      <c r="M40" s="28">
        <v>-44</v>
      </c>
    </row>
    <row r="41" spans="1:13" ht="12" thickBot="1" x14ac:dyDescent="0.25">
      <c r="A41" s="19" t="s">
        <v>29</v>
      </c>
      <c r="B41" s="20"/>
      <c r="C41" s="20"/>
      <c r="D41" s="21">
        <v>1896901.14</v>
      </c>
      <c r="E41" s="21">
        <v>64994.400000000001</v>
      </c>
      <c r="F41" s="21">
        <v>275450</v>
      </c>
      <c r="G41" s="21">
        <v>321265</v>
      </c>
      <c r="H41" s="21">
        <v>51828.959999999999</v>
      </c>
      <c r="I41" s="22">
        <f t="shared" si="1"/>
        <v>16.132775123340544</v>
      </c>
      <c r="J41" s="21">
        <v>2200</v>
      </c>
      <c r="K41" s="21">
        <v>11065.05</v>
      </c>
      <c r="L41" s="21">
        <v>0</v>
      </c>
      <c r="M41" s="23">
        <v>1499576.71</v>
      </c>
    </row>
    <row r="42" spans="1:13" ht="16.5" thickBot="1" x14ac:dyDescent="0.3">
      <c r="A42" s="1"/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2" thickBot="1" x14ac:dyDescent="0.25">
      <c r="A43" s="4" t="s">
        <v>299</v>
      </c>
      <c r="B43" s="5"/>
      <c r="C43" s="5"/>
      <c r="D43" s="6"/>
      <c r="E43" s="6"/>
      <c r="F43" s="6"/>
      <c r="G43" s="6"/>
      <c r="H43" s="6"/>
      <c r="I43" s="6"/>
      <c r="J43" s="6"/>
      <c r="K43" s="6"/>
      <c r="L43" s="6"/>
      <c r="M43" s="7"/>
    </row>
    <row r="44" spans="1:13" x14ac:dyDescent="0.2">
      <c r="A44" s="24" t="s">
        <v>598</v>
      </c>
      <c r="B44" s="25" t="s">
        <v>1387</v>
      </c>
      <c r="C44" s="25" t="s">
        <v>1388</v>
      </c>
      <c r="D44" s="26">
        <v>222</v>
      </c>
      <c r="E44" s="26">
        <v>0</v>
      </c>
      <c r="F44" s="26">
        <v>0</v>
      </c>
      <c r="G44" s="26">
        <v>222</v>
      </c>
      <c r="H44" s="26">
        <v>0</v>
      </c>
      <c r="I44" s="27">
        <f t="shared" ref="I44:I107" si="2">IF(G44=0,"***",100*H44/G44)</f>
        <v>0</v>
      </c>
      <c r="J44" s="26"/>
      <c r="K44" s="26"/>
      <c r="L44" s="26">
        <v>0</v>
      </c>
      <c r="M44" s="28">
        <v>0</v>
      </c>
    </row>
    <row r="45" spans="1:13" x14ac:dyDescent="0.2">
      <c r="A45" s="24" t="s">
        <v>598</v>
      </c>
      <c r="B45" s="25" t="s">
        <v>1389</v>
      </c>
      <c r="C45" s="25" t="s">
        <v>1390</v>
      </c>
      <c r="D45" s="26">
        <v>1710.74</v>
      </c>
      <c r="E45" s="26">
        <v>0</v>
      </c>
      <c r="F45" s="26">
        <v>0</v>
      </c>
      <c r="G45" s="26">
        <v>1567.2</v>
      </c>
      <c r="H45" s="26">
        <v>0</v>
      </c>
      <c r="I45" s="27">
        <f t="shared" si="2"/>
        <v>0</v>
      </c>
      <c r="J45" s="26"/>
      <c r="K45" s="26"/>
      <c r="L45" s="26">
        <v>0</v>
      </c>
      <c r="M45" s="28">
        <v>143.54</v>
      </c>
    </row>
    <row r="46" spans="1:13" x14ac:dyDescent="0.2">
      <c r="A46" s="24" t="s">
        <v>598</v>
      </c>
      <c r="B46" s="25" t="s">
        <v>1391</v>
      </c>
      <c r="C46" s="25" t="s">
        <v>1392</v>
      </c>
      <c r="D46" s="26">
        <v>3092.5</v>
      </c>
      <c r="E46" s="26">
        <v>0</v>
      </c>
      <c r="F46" s="26">
        <v>0</v>
      </c>
      <c r="G46" s="26">
        <v>1000</v>
      </c>
      <c r="H46" s="26">
        <v>0</v>
      </c>
      <c r="I46" s="27">
        <f t="shared" si="2"/>
        <v>0</v>
      </c>
      <c r="J46" s="26"/>
      <c r="K46" s="26"/>
      <c r="L46" s="26">
        <v>0</v>
      </c>
      <c r="M46" s="28">
        <v>2092.5</v>
      </c>
    </row>
    <row r="47" spans="1:13" x14ac:dyDescent="0.2">
      <c r="A47" s="24" t="s">
        <v>31</v>
      </c>
      <c r="B47" s="25" t="s">
        <v>1393</v>
      </c>
      <c r="C47" s="25" t="s">
        <v>1394</v>
      </c>
      <c r="D47" s="26">
        <v>10000</v>
      </c>
      <c r="E47" s="26">
        <v>0</v>
      </c>
      <c r="F47" s="26">
        <v>1000</v>
      </c>
      <c r="G47" s="26">
        <v>1000</v>
      </c>
      <c r="H47" s="26">
        <v>0</v>
      </c>
      <c r="I47" s="27">
        <f t="shared" si="2"/>
        <v>0</v>
      </c>
      <c r="J47" s="26"/>
      <c r="K47" s="26"/>
      <c r="L47" s="26">
        <v>0</v>
      </c>
      <c r="M47" s="28">
        <v>9000</v>
      </c>
    </row>
    <row r="48" spans="1:13" x14ac:dyDescent="0.2">
      <c r="A48" s="24" t="s">
        <v>31</v>
      </c>
      <c r="B48" s="25" t="s">
        <v>1395</v>
      </c>
      <c r="C48" s="25" t="s">
        <v>1396</v>
      </c>
      <c r="D48" s="26">
        <v>17000</v>
      </c>
      <c r="E48" s="26">
        <v>685.03</v>
      </c>
      <c r="F48" s="26">
        <v>1000</v>
      </c>
      <c r="G48" s="26">
        <v>1000</v>
      </c>
      <c r="H48" s="26">
        <v>0</v>
      </c>
      <c r="I48" s="27">
        <f t="shared" si="2"/>
        <v>0</v>
      </c>
      <c r="J48" s="26"/>
      <c r="K48" s="26"/>
      <c r="L48" s="26">
        <v>0</v>
      </c>
      <c r="M48" s="28">
        <v>15314.97</v>
      </c>
    </row>
    <row r="49" spans="1:13" x14ac:dyDescent="0.2">
      <c r="A49" s="24" t="s">
        <v>31</v>
      </c>
      <c r="B49" s="25" t="s">
        <v>1397</v>
      </c>
      <c r="C49" s="25" t="s">
        <v>1398</v>
      </c>
      <c r="D49" s="26">
        <v>140000</v>
      </c>
      <c r="E49" s="26">
        <v>3338.23</v>
      </c>
      <c r="F49" s="26">
        <v>3210</v>
      </c>
      <c r="G49" s="26">
        <v>3210</v>
      </c>
      <c r="H49" s="26">
        <v>495.93</v>
      </c>
      <c r="I49" s="27">
        <f t="shared" si="2"/>
        <v>15.449532710280375</v>
      </c>
      <c r="J49" s="26"/>
      <c r="K49" s="26"/>
      <c r="L49" s="26">
        <v>0</v>
      </c>
      <c r="M49" s="28">
        <v>133451.76999999999</v>
      </c>
    </row>
    <row r="50" spans="1:13" x14ac:dyDescent="0.2">
      <c r="A50" s="24" t="s">
        <v>31</v>
      </c>
      <c r="B50" s="25" t="s">
        <v>1399</v>
      </c>
      <c r="C50" s="25" t="s">
        <v>1400</v>
      </c>
      <c r="D50" s="26">
        <v>100000</v>
      </c>
      <c r="E50" s="26">
        <v>0</v>
      </c>
      <c r="F50" s="26">
        <v>10500</v>
      </c>
      <c r="G50" s="26">
        <v>10500</v>
      </c>
      <c r="H50" s="26">
        <v>0</v>
      </c>
      <c r="I50" s="27">
        <f t="shared" si="2"/>
        <v>0</v>
      </c>
      <c r="J50" s="26"/>
      <c r="K50" s="26"/>
      <c r="L50" s="26">
        <v>0</v>
      </c>
      <c r="M50" s="28">
        <v>89500</v>
      </c>
    </row>
    <row r="51" spans="1:13" x14ac:dyDescent="0.2">
      <c r="A51" s="24" t="s">
        <v>31</v>
      </c>
      <c r="B51" s="25" t="s">
        <v>1401</v>
      </c>
      <c r="C51" s="25" t="s">
        <v>1402</v>
      </c>
      <c r="D51" s="26">
        <v>35000</v>
      </c>
      <c r="E51" s="26">
        <v>0</v>
      </c>
      <c r="F51" s="26">
        <v>2000</v>
      </c>
      <c r="G51" s="26">
        <v>2000</v>
      </c>
      <c r="H51" s="26">
        <v>51.7</v>
      </c>
      <c r="I51" s="27">
        <f t="shared" si="2"/>
        <v>2.585</v>
      </c>
      <c r="J51" s="26"/>
      <c r="K51" s="26"/>
      <c r="L51" s="26">
        <v>0</v>
      </c>
      <c r="M51" s="28">
        <v>33000</v>
      </c>
    </row>
    <row r="52" spans="1:13" x14ac:dyDescent="0.2">
      <c r="A52" s="24" t="s">
        <v>31</v>
      </c>
      <c r="B52" s="25" t="s">
        <v>1403</v>
      </c>
      <c r="C52" s="25" t="s">
        <v>1404</v>
      </c>
      <c r="D52" s="26">
        <v>35000</v>
      </c>
      <c r="E52" s="26">
        <v>416.71</v>
      </c>
      <c r="F52" s="26">
        <v>34500</v>
      </c>
      <c r="G52" s="26">
        <v>34500</v>
      </c>
      <c r="H52" s="26">
        <v>104.75</v>
      </c>
      <c r="I52" s="27">
        <f t="shared" si="2"/>
        <v>0.30362318840579711</v>
      </c>
      <c r="J52" s="26"/>
      <c r="K52" s="26"/>
      <c r="L52" s="26">
        <v>0</v>
      </c>
      <c r="M52" s="28">
        <v>83.29</v>
      </c>
    </row>
    <row r="53" spans="1:13" x14ac:dyDescent="0.2">
      <c r="A53" s="24" t="s">
        <v>31</v>
      </c>
      <c r="B53" s="25" t="s">
        <v>1405</v>
      </c>
      <c r="C53" s="25" t="s">
        <v>1406</v>
      </c>
      <c r="D53" s="26">
        <v>40000</v>
      </c>
      <c r="E53" s="26">
        <v>0</v>
      </c>
      <c r="F53" s="26">
        <v>1000</v>
      </c>
      <c r="G53" s="26">
        <v>1000</v>
      </c>
      <c r="H53" s="26">
        <v>0</v>
      </c>
      <c r="I53" s="27">
        <f t="shared" si="2"/>
        <v>0</v>
      </c>
      <c r="J53" s="26"/>
      <c r="K53" s="26"/>
      <c r="L53" s="26">
        <v>0</v>
      </c>
      <c r="M53" s="28">
        <v>39000</v>
      </c>
    </row>
    <row r="54" spans="1:13" x14ac:dyDescent="0.2">
      <c r="A54" s="24" t="s">
        <v>31</v>
      </c>
      <c r="B54" s="25" t="s">
        <v>1407</v>
      </c>
      <c r="C54" s="25" t="s">
        <v>1408</v>
      </c>
      <c r="D54" s="26">
        <v>390000</v>
      </c>
      <c r="E54" s="26">
        <v>0</v>
      </c>
      <c r="F54" s="26">
        <v>8000</v>
      </c>
      <c r="G54" s="26">
        <v>8000</v>
      </c>
      <c r="H54" s="26">
        <v>0</v>
      </c>
      <c r="I54" s="27">
        <f t="shared" si="2"/>
        <v>0</v>
      </c>
      <c r="J54" s="26"/>
      <c r="K54" s="26"/>
      <c r="L54" s="26">
        <v>0</v>
      </c>
      <c r="M54" s="28">
        <v>382000</v>
      </c>
    </row>
    <row r="55" spans="1:13" x14ac:dyDescent="0.2">
      <c r="A55" s="24" t="s">
        <v>31</v>
      </c>
      <c r="B55" s="25" t="s">
        <v>1409</v>
      </c>
      <c r="C55" s="25" t="s">
        <v>1410</v>
      </c>
      <c r="D55" s="26">
        <v>17500</v>
      </c>
      <c r="E55" s="26">
        <v>0</v>
      </c>
      <c r="F55" s="26">
        <v>0</v>
      </c>
      <c r="G55" s="26">
        <v>16507.5</v>
      </c>
      <c r="H55" s="26">
        <v>0</v>
      </c>
      <c r="I55" s="27">
        <f t="shared" si="2"/>
        <v>0</v>
      </c>
      <c r="J55" s="26"/>
      <c r="K55" s="26"/>
      <c r="L55" s="26">
        <v>0</v>
      </c>
      <c r="M55" s="28">
        <v>992.5</v>
      </c>
    </row>
    <row r="56" spans="1:13" x14ac:dyDescent="0.2">
      <c r="A56" s="24" t="s">
        <v>82</v>
      </c>
      <c r="B56" s="25" t="s">
        <v>1411</v>
      </c>
      <c r="C56" s="25" t="s">
        <v>1412</v>
      </c>
      <c r="D56" s="26">
        <v>534364.86</v>
      </c>
      <c r="E56" s="26">
        <v>363805.92</v>
      </c>
      <c r="F56" s="26">
        <v>40000</v>
      </c>
      <c r="G56" s="26">
        <v>78000</v>
      </c>
      <c r="H56" s="26">
        <v>43252.08</v>
      </c>
      <c r="I56" s="27">
        <f t="shared" si="2"/>
        <v>55.451384615384619</v>
      </c>
      <c r="J56" s="26"/>
      <c r="K56" s="26"/>
      <c r="L56" s="26">
        <v>0</v>
      </c>
      <c r="M56" s="28">
        <v>92558.94</v>
      </c>
    </row>
    <row r="57" spans="1:13" x14ac:dyDescent="0.2">
      <c r="A57" s="24" t="s">
        <v>1317</v>
      </c>
      <c r="B57" s="25" t="s">
        <v>1413</v>
      </c>
      <c r="C57" s="25" t="s">
        <v>1414</v>
      </c>
      <c r="D57" s="26">
        <v>50000</v>
      </c>
      <c r="E57" s="26">
        <v>0</v>
      </c>
      <c r="F57" s="26">
        <v>5239.6000000000004</v>
      </c>
      <c r="G57" s="26">
        <v>0</v>
      </c>
      <c r="H57" s="26">
        <v>0</v>
      </c>
      <c r="I57" s="27" t="str">
        <f t="shared" si="2"/>
        <v>***</v>
      </c>
      <c r="J57" s="26"/>
      <c r="K57" s="26"/>
      <c r="L57" s="26">
        <v>0</v>
      </c>
      <c r="M57" s="28">
        <v>50000</v>
      </c>
    </row>
    <row r="58" spans="1:13" x14ac:dyDescent="0.2">
      <c r="A58" s="24" t="s">
        <v>1317</v>
      </c>
      <c r="B58" s="25" t="s">
        <v>1415</v>
      </c>
      <c r="C58" s="25" t="s">
        <v>1416</v>
      </c>
      <c r="D58" s="26">
        <v>50000</v>
      </c>
      <c r="E58" s="26">
        <v>0</v>
      </c>
      <c r="F58" s="26">
        <v>50000</v>
      </c>
      <c r="G58" s="26">
        <v>4477.2</v>
      </c>
      <c r="H58" s="26">
        <v>0</v>
      </c>
      <c r="I58" s="27">
        <f t="shared" si="2"/>
        <v>0</v>
      </c>
      <c r="J58" s="26"/>
      <c r="K58" s="26"/>
      <c r="L58" s="26">
        <v>0</v>
      </c>
      <c r="M58" s="28">
        <v>45522.8</v>
      </c>
    </row>
    <row r="59" spans="1:13" x14ac:dyDescent="0.2">
      <c r="A59" s="24" t="s">
        <v>1317</v>
      </c>
      <c r="B59" s="25" t="s">
        <v>1417</v>
      </c>
      <c r="C59" s="25" t="s">
        <v>1418</v>
      </c>
      <c r="D59" s="26">
        <v>121</v>
      </c>
      <c r="E59" s="26">
        <v>0</v>
      </c>
      <c r="F59" s="26">
        <v>0</v>
      </c>
      <c r="G59" s="26">
        <v>121</v>
      </c>
      <c r="H59" s="26">
        <v>121</v>
      </c>
      <c r="I59" s="27">
        <f t="shared" si="2"/>
        <v>100</v>
      </c>
      <c r="J59" s="26"/>
      <c r="K59" s="26"/>
      <c r="L59" s="26">
        <v>0</v>
      </c>
      <c r="M59" s="28">
        <v>0</v>
      </c>
    </row>
    <row r="60" spans="1:13" x14ac:dyDescent="0.2">
      <c r="A60" s="24" t="s">
        <v>1317</v>
      </c>
      <c r="B60" s="25" t="s">
        <v>1419</v>
      </c>
      <c r="C60" s="25" t="s">
        <v>1420</v>
      </c>
      <c r="D60" s="26">
        <v>299.89999999999998</v>
      </c>
      <c r="E60" s="26">
        <v>0</v>
      </c>
      <c r="F60" s="26">
        <v>0</v>
      </c>
      <c r="G60" s="26">
        <v>229.9</v>
      </c>
      <c r="H60" s="26">
        <v>229.9</v>
      </c>
      <c r="I60" s="27">
        <f t="shared" si="2"/>
        <v>100</v>
      </c>
      <c r="J60" s="26"/>
      <c r="K60" s="26"/>
      <c r="L60" s="26">
        <v>0</v>
      </c>
      <c r="M60" s="28">
        <v>70</v>
      </c>
    </row>
    <row r="61" spans="1:13" x14ac:dyDescent="0.2">
      <c r="A61" s="24" t="s">
        <v>1317</v>
      </c>
      <c r="B61" s="25" t="s">
        <v>1421</v>
      </c>
      <c r="C61" s="25" t="s">
        <v>1422</v>
      </c>
      <c r="D61" s="26">
        <v>250</v>
      </c>
      <c r="E61" s="26">
        <v>0</v>
      </c>
      <c r="F61" s="26">
        <v>0</v>
      </c>
      <c r="G61" s="26">
        <v>250</v>
      </c>
      <c r="H61" s="26">
        <v>250</v>
      </c>
      <c r="I61" s="27">
        <f t="shared" si="2"/>
        <v>100</v>
      </c>
      <c r="J61" s="26"/>
      <c r="K61" s="26"/>
      <c r="L61" s="26">
        <v>0</v>
      </c>
      <c r="M61" s="28">
        <v>0</v>
      </c>
    </row>
    <row r="62" spans="1:13" x14ac:dyDescent="0.2">
      <c r="A62" s="24" t="s">
        <v>1317</v>
      </c>
      <c r="B62" s="25" t="s">
        <v>1423</v>
      </c>
      <c r="C62" s="25" t="s">
        <v>1424</v>
      </c>
      <c r="D62" s="26">
        <v>355</v>
      </c>
      <c r="E62" s="26">
        <v>0</v>
      </c>
      <c r="F62" s="26">
        <v>0</v>
      </c>
      <c r="G62" s="26">
        <v>355</v>
      </c>
      <c r="H62" s="26">
        <v>355</v>
      </c>
      <c r="I62" s="27">
        <f t="shared" si="2"/>
        <v>100</v>
      </c>
      <c r="J62" s="26"/>
      <c r="K62" s="26"/>
      <c r="L62" s="26">
        <v>0</v>
      </c>
      <c r="M62" s="28">
        <v>0</v>
      </c>
    </row>
    <row r="63" spans="1:13" x14ac:dyDescent="0.2">
      <c r="A63" s="24" t="s">
        <v>1425</v>
      </c>
      <c r="B63" s="25" t="s">
        <v>1426</v>
      </c>
      <c r="C63" s="25" t="s">
        <v>1427</v>
      </c>
      <c r="D63" s="26">
        <v>12210</v>
      </c>
      <c r="E63" s="26">
        <v>7090.94</v>
      </c>
      <c r="F63" s="26">
        <v>0</v>
      </c>
      <c r="G63" s="26">
        <v>211.7</v>
      </c>
      <c r="H63" s="26">
        <v>211.69</v>
      </c>
      <c r="I63" s="27">
        <f t="shared" si="2"/>
        <v>99.99527633443553</v>
      </c>
      <c r="J63" s="26">
        <v>211.69</v>
      </c>
      <c r="K63" s="26">
        <v>0</v>
      </c>
      <c r="L63" s="26">
        <v>0</v>
      </c>
      <c r="M63" s="28">
        <v>4907.3599999999997</v>
      </c>
    </row>
    <row r="64" spans="1:13" x14ac:dyDescent="0.2">
      <c r="A64" s="24" t="s">
        <v>1425</v>
      </c>
      <c r="B64" s="25" t="s">
        <v>1428</v>
      </c>
      <c r="C64" s="25" t="s">
        <v>1429</v>
      </c>
      <c r="D64" s="26">
        <v>6551</v>
      </c>
      <c r="E64" s="26">
        <v>583.54</v>
      </c>
      <c r="F64" s="26">
        <v>0</v>
      </c>
      <c r="G64" s="26">
        <v>0</v>
      </c>
      <c r="H64" s="26">
        <v>0</v>
      </c>
      <c r="I64" s="27" t="str">
        <f t="shared" si="2"/>
        <v>***</v>
      </c>
      <c r="J64" s="26">
        <v>0</v>
      </c>
      <c r="K64" s="26">
        <v>99.95</v>
      </c>
      <c r="L64" s="26">
        <v>0</v>
      </c>
      <c r="M64" s="28">
        <v>5867.51</v>
      </c>
    </row>
    <row r="65" spans="1:13" x14ac:dyDescent="0.2">
      <c r="A65" s="24" t="s">
        <v>1425</v>
      </c>
      <c r="B65" s="25" t="s">
        <v>1430</v>
      </c>
      <c r="C65" s="25" t="s">
        <v>1431</v>
      </c>
      <c r="D65" s="26">
        <v>2600</v>
      </c>
      <c r="E65" s="26">
        <v>118</v>
      </c>
      <c r="F65" s="26">
        <v>0</v>
      </c>
      <c r="G65" s="26">
        <v>0</v>
      </c>
      <c r="H65" s="26">
        <v>0</v>
      </c>
      <c r="I65" s="27" t="str">
        <f t="shared" si="2"/>
        <v>***</v>
      </c>
      <c r="J65" s="26">
        <v>0</v>
      </c>
      <c r="K65" s="26">
        <v>2265.83</v>
      </c>
      <c r="L65" s="26">
        <v>0</v>
      </c>
      <c r="M65" s="28">
        <v>216.17</v>
      </c>
    </row>
    <row r="66" spans="1:13" x14ac:dyDescent="0.2">
      <c r="A66" s="24" t="s">
        <v>1425</v>
      </c>
      <c r="B66" s="25" t="s">
        <v>1432</v>
      </c>
      <c r="C66" s="25" t="s">
        <v>1433</v>
      </c>
      <c r="D66" s="26">
        <v>500</v>
      </c>
      <c r="E66" s="26">
        <v>0</v>
      </c>
      <c r="F66" s="26">
        <v>0</v>
      </c>
      <c r="G66" s="26">
        <v>410</v>
      </c>
      <c r="H66" s="26">
        <v>410</v>
      </c>
      <c r="I66" s="27">
        <f t="shared" si="2"/>
        <v>100</v>
      </c>
      <c r="J66" s="26">
        <v>111.21</v>
      </c>
      <c r="K66" s="26">
        <v>0</v>
      </c>
      <c r="L66" s="26">
        <v>0</v>
      </c>
      <c r="M66" s="28">
        <v>90</v>
      </c>
    </row>
    <row r="67" spans="1:13" x14ac:dyDescent="0.2">
      <c r="A67" s="24" t="s">
        <v>1425</v>
      </c>
      <c r="B67" s="25" t="s">
        <v>1434</v>
      </c>
      <c r="C67" s="25" t="s">
        <v>1435</v>
      </c>
      <c r="D67" s="26">
        <v>3289.11</v>
      </c>
      <c r="E67" s="26">
        <v>0</v>
      </c>
      <c r="F67" s="26">
        <v>0</v>
      </c>
      <c r="G67" s="26">
        <v>1602.7</v>
      </c>
      <c r="H67" s="26">
        <v>0</v>
      </c>
      <c r="I67" s="27">
        <f t="shared" si="2"/>
        <v>0</v>
      </c>
      <c r="J67" s="26">
        <v>0</v>
      </c>
      <c r="K67" s="26">
        <v>0</v>
      </c>
      <c r="L67" s="26">
        <v>0</v>
      </c>
      <c r="M67" s="28">
        <v>1686.41</v>
      </c>
    </row>
    <row r="68" spans="1:13" x14ac:dyDescent="0.2">
      <c r="A68" s="24" t="s">
        <v>1436</v>
      </c>
      <c r="B68" s="25" t="s">
        <v>1437</v>
      </c>
      <c r="C68" s="25" t="s">
        <v>1438</v>
      </c>
      <c r="D68" s="26">
        <v>484</v>
      </c>
      <c r="E68" s="26">
        <v>50</v>
      </c>
      <c r="F68" s="26">
        <v>434</v>
      </c>
      <c r="G68" s="26">
        <v>434</v>
      </c>
      <c r="H68" s="26">
        <v>0</v>
      </c>
      <c r="I68" s="27">
        <f t="shared" si="2"/>
        <v>0</v>
      </c>
      <c r="J68" s="26">
        <v>0</v>
      </c>
      <c r="K68" s="26">
        <v>0</v>
      </c>
      <c r="L68" s="26">
        <v>0</v>
      </c>
      <c r="M68" s="28">
        <v>0</v>
      </c>
    </row>
    <row r="69" spans="1:13" x14ac:dyDescent="0.2">
      <c r="A69" s="24" t="s">
        <v>1439</v>
      </c>
      <c r="B69" s="25" t="s">
        <v>1440</v>
      </c>
      <c r="C69" s="25" t="s">
        <v>1441</v>
      </c>
      <c r="D69" s="26">
        <v>400</v>
      </c>
      <c r="E69" s="26">
        <v>0</v>
      </c>
      <c r="F69" s="26">
        <v>400</v>
      </c>
      <c r="G69" s="26">
        <v>400</v>
      </c>
      <c r="H69" s="26">
        <v>400</v>
      </c>
      <c r="I69" s="27">
        <f t="shared" si="2"/>
        <v>100</v>
      </c>
      <c r="J69" s="26">
        <v>356.42</v>
      </c>
      <c r="K69" s="26">
        <v>0</v>
      </c>
      <c r="L69" s="26">
        <v>0</v>
      </c>
      <c r="M69" s="28">
        <v>0</v>
      </c>
    </row>
    <row r="70" spans="1:13" x14ac:dyDescent="0.2">
      <c r="A70" s="24" t="s">
        <v>1439</v>
      </c>
      <c r="B70" s="25" t="s">
        <v>1442</v>
      </c>
      <c r="C70" s="25" t="s">
        <v>1443</v>
      </c>
      <c r="D70" s="26">
        <v>750</v>
      </c>
      <c r="E70" s="26">
        <v>0</v>
      </c>
      <c r="F70" s="26">
        <v>750</v>
      </c>
      <c r="G70" s="26">
        <v>750</v>
      </c>
      <c r="H70" s="26">
        <v>750</v>
      </c>
      <c r="I70" s="27">
        <f t="shared" si="2"/>
        <v>100</v>
      </c>
      <c r="J70" s="26">
        <v>445.77</v>
      </c>
      <c r="K70" s="26">
        <v>0</v>
      </c>
      <c r="L70" s="26">
        <v>0</v>
      </c>
      <c r="M70" s="28">
        <v>0</v>
      </c>
    </row>
    <row r="71" spans="1:13" x14ac:dyDescent="0.2">
      <c r="A71" s="24" t="s">
        <v>1444</v>
      </c>
      <c r="B71" s="25" t="s">
        <v>1445</v>
      </c>
      <c r="C71" s="25" t="s">
        <v>1446</v>
      </c>
      <c r="D71" s="26">
        <v>2784.5</v>
      </c>
      <c r="E71" s="26">
        <v>360.34</v>
      </c>
      <c r="F71" s="26">
        <v>0</v>
      </c>
      <c r="G71" s="26">
        <v>0</v>
      </c>
      <c r="H71" s="26">
        <v>0</v>
      </c>
      <c r="I71" s="27" t="str">
        <f t="shared" si="2"/>
        <v>***</v>
      </c>
      <c r="J71" s="26">
        <v>0</v>
      </c>
      <c r="K71" s="26">
        <v>2424.14</v>
      </c>
      <c r="L71" s="26">
        <v>0</v>
      </c>
      <c r="M71" s="28">
        <v>0.02</v>
      </c>
    </row>
    <row r="72" spans="1:13" x14ac:dyDescent="0.2">
      <c r="A72" s="24" t="s">
        <v>1444</v>
      </c>
      <c r="B72" s="25" t="s">
        <v>1447</v>
      </c>
      <c r="C72" s="25" t="s">
        <v>1448</v>
      </c>
      <c r="D72" s="26">
        <v>1800</v>
      </c>
      <c r="E72" s="26">
        <v>0</v>
      </c>
      <c r="F72" s="26">
        <v>0</v>
      </c>
      <c r="G72" s="26">
        <v>1800</v>
      </c>
      <c r="H72" s="26">
        <v>1800</v>
      </c>
      <c r="I72" s="27">
        <f t="shared" si="2"/>
        <v>100</v>
      </c>
      <c r="J72" s="26">
        <v>0</v>
      </c>
      <c r="K72" s="26">
        <v>0</v>
      </c>
      <c r="L72" s="26">
        <v>0</v>
      </c>
      <c r="M72" s="28">
        <v>0</v>
      </c>
    </row>
    <row r="73" spans="1:13" x14ac:dyDescent="0.2">
      <c r="A73" s="24" t="s">
        <v>1444</v>
      </c>
      <c r="B73" s="25" t="s">
        <v>1449</v>
      </c>
      <c r="C73" s="25" t="s">
        <v>1450</v>
      </c>
      <c r="D73" s="26">
        <v>10500</v>
      </c>
      <c r="E73" s="26">
        <v>0</v>
      </c>
      <c r="F73" s="26">
        <v>0</v>
      </c>
      <c r="G73" s="26">
        <v>10500</v>
      </c>
      <c r="H73" s="26">
        <v>10500</v>
      </c>
      <c r="I73" s="27">
        <f t="shared" si="2"/>
        <v>100</v>
      </c>
      <c r="J73" s="26">
        <v>384.78</v>
      </c>
      <c r="K73" s="26">
        <v>0</v>
      </c>
      <c r="L73" s="26">
        <v>0</v>
      </c>
      <c r="M73" s="28">
        <v>0</v>
      </c>
    </row>
    <row r="74" spans="1:13" x14ac:dyDescent="0.2">
      <c r="A74" s="24" t="s">
        <v>1444</v>
      </c>
      <c r="B74" s="25" t="s">
        <v>1451</v>
      </c>
      <c r="C74" s="25" t="s">
        <v>1452</v>
      </c>
      <c r="D74" s="26">
        <v>448.6</v>
      </c>
      <c r="E74" s="26">
        <v>0</v>
      </c>
      <c r="F74" s="26">
        <v>0</v>
      </c>
      <c r="G74" s="26">
        <v>448.6</v>
      </c>
      <c r="H74" s="26">
        <v>448.6</v>
      </c>
      <c r="I74" s="27">
        <f t="shared" si="2"/>
        <v>100</v>
      </c>
      <c r="J74" s="26">
        <v>448.6</v>
      </c>
      <c r="K74" s="26">
        <v>0</v>
      </c>
      <c r="L74" s="26">
        <v>0</v>
      </c>
      <c r="M74" s="28">
        <v>0</v>
      </c>
    </row>
    <row r="75" spans="1:13" x14ac:dyDescent="0.2">
      <c r="A75" s="24" t="s">
        <v>1453</v>
      </c>
      <c r="B75" s="25" t="s">
        <v>1454</v>
      </c>
      <c r="C75" s="25" t="s">
        <v>1455</v>
      </c>
      <c r="D75" s="26">
        <v>10550</v>
      </c>
      <c r="E75" s="26">
        <v>4500</v>
      </c>
      <c r="F75" s="26">
        <v>0</v>
      </c>
      <c r="G75" s="26">
        <v>0</v>
      </c>
      <c r="H75" s="26">
        <v>0</v>
      </c>
      <c r="I75" s="27" t="str">
        <f t="shared" si="2"/>
        <v>***</v>
      </c>
      <c r="J75" s="26">
        <v>0</v>
      </c>
      <c r="K75" s="26">
        <v>6050</v>
      </c>
      <c r="L75" s="26">
        <v>0</v>
      </c>
      <c r="M75" s="28">
        <v>0</v>
      </c>
    </row>
    <row r="76" spans="1:13" x14ac:dyDescent="0.2">
      <c r="A76" s="24" t="s">
        <v>1453</v>
      </c>
      <c r="B76" s="25" t="s">
        <v>1456</v>
      </c>
      <c r="C76" s="25" t="s">
        <v>1457</v>
      </c>
      <c r="D76" s="26">
        <v>2000</v>
      </c>
      <c r="E76" s="26">
        <v>1932.24</v>
      </c>
      <c r="F76" s="26">
        <v>0</v>
      </c>
      <c r="G76" s="26">
        <v>0</v>
      </c>
      <c r="H76" s="26">
        <v>0</v>
      </c>
      <c r="I76" s="27" t="str">
        <f t="shared" si="2"/>
        <v>***</v>
      </c>
      <c r="J76" s="26">
        <v>0</v>
      </c>
      <c r="K76" s="26">
        <v>67.760000000000005</v>
      </c>
      <c r="L76" s="26">
        <v>0</v>
      </c>
      <c r="M76" s="28">
        <v>0</v>
      </c>
    </row>
    <row r="77" spans="1:13" x14ac:dyDescent="0.2">
      <c r="A77" s="24" t="s">
        <v>1453</v>
      </c>
      <c r="B77" s="25" t="s">
        <v>1458</v>
      </c>
      <c r="C77" s="25" t="s">
        <v>1459</v>
      </c>
      <c r="D77" s="26">
        <v>900</v>
      </c>
      <c r="E77" s="26">
        <v>0</v>
      </c>
      <c r="F77" s="26">
        <v>0</v>
      </c>
      <c r="G77" s="26">
        <v>900</v>
      </c>
      <c r="H77" s="26">
        <v>900</v>
      </c>
      <c r="I77" s="27">
        <f t="shared" si="2"/>
        <v>100</v>
      </c>
      <c r="J77" s="26">
        <v>0</v>
      </c>
      <c r="K77" s="26">
        <v>0</v>
      </c>
      <c r="L77" s="26">
        <v>0</v>
      </c>
      <c r="M77" s="28">
        <v>0</v>
      </c>
    </row>
    <row r="78" spans="1:13" x14ac:dyDescent="0.2">
      <c r="A78" s="24" t="s">
        <v>1460</v>
      </c>
      <c r="B78" s="25" t="s">
        <v>1461</v>
      </c>
      <c r="C78" s="25" t="s">
        <v>1462</v>
      </c>
      <c r="D78" s="26">
        <v>800</v>
      </c>
      <c r="E78" s="26">
        <v>24.2</v>
      </c>
      <c r="F78" s="26">
        <v>0</v>
      </c>
      <c r="G78" s="26">
        <v>0</v>
      </c>
      <c r="H78" s="26">
        <v>0</v>
      </c>
      <c r="I78" s="27" t="str">
        <f t="shared" si="2"/>
        <v>***</v>
      </c>
      <c r="J78" s="26">
        <v>0</v>
      </c>
      <c r="K78" s="26">
        <v>15</v>
      </c>
      <c r="L78" s="26">
        <v>0</v>
      </c>
      <c r="M78" s="28">
        <v>760.8</v>
      </c>
    </row>
    <row r="79" spans="1:13" x14ac:dyDescent="0.2">
      <c r="A79" s="24" t="s">
        <v>1460</v>
      </c>
      <c r="B79" s="25" t="s">
        <v>1463</v>
      </c>
      <c r="C79" s="25" t="s">
        <v>1464</v>
      </c>
      <c r="D79" s="26">
        <v>900</v>
      </c>
      <c r="E79" s="26">
        <v>54.45</v>
      </c>
      <c r="F79" s="26">
        <v>0</v>
      </c>
      <c r="G79" s="26">
        <v>0</v>
      </c>
      <c r="H79" s="26">
        <v>0</v>
      </c>
      <c r="I79" s="27" t="str">
        <f t="shared" si="2"/>
        <v>***</v>
      </c>
      <c r="J79" s="26">
        <v>0</v>
      </c>
      <c r="K79" s="26">
        <v>15</v>
      </c>
      <c r="L79" s="26">
        <v>0</v>
      </c>
      <c r="M79" s="28">
        <v>830.55</v>
      </c>
    </row>
    <row r="80" spans="1:13" x14ac:dyDescent="0.2">
      <c r="A80" s="24" t="s">
        <v>1465</v>
      </c>
      <c r="B80" s="25" t="s">
        <v>1466</v>
      </c>
      <c r="C80" s="25" t="s">
        <v>1467</v>
      </c>
      <c r="D80" s="26">
        <v>789</v>
      </c>
      <c r="E80" s="26">
        <v>0</v>
      </c>
      <c r="F80" s="26">
        <v>0</v>
      </c>
      <c r="G80" s="26">
        <v>0</v>
      </c>
      <c r="H80" s="26">
        <v>0</v>
      </c>
      <c r="I80" s="27" t="str">
        <f t="shared" si="2"/>
        <v>***</v>
      </c>
      <c r="J80" s="26">
        <v>0</v>
      </c>
      <c r="K80" s="26">
        <v>631.02</v>
      </c>
      <c r="L80" s="26">
        <v>0</v>
      </c>
      <c r="M80" s="28">
        <v>157.99</v>
      </c>
    </row>
    <row r="81" spans="1:13" x14ac:dyDescent="0.2">
      <c r="A81" s="24" t="s">
        <v>1465</v>
      </c>
      <c r="B81" s="25" t="s">
        <v>1468</v>
      </c>
      <c r="C81" s="25" t="s">
        <v>1469</v>
      </c>
      <c r="D81" s="26">
        <v>200.1</v>
      </c>
      <c r="E81" s="26">
        <v>0</v>
      </c>
      <c r="F81" s="26">
        <v>0</v>
      </c>
      <c r="G81" s="26">
        <v>0</v>
      </c>
      <c r="H81" s="26">
        <v>0</v>
      </c>
      <c r="I81" s="27" t="str">
        <f t="shared" si="2"/>
        <v>***</v>
      </c>
      <c r="J81" s="26">
        <v>0</v>
      </c>
      <c r="K81" s="26">
        <v>198.44</v>
      </c>
      <c r="L81" s="26">
        <v>0</v>
      </c>
      <c r="M81" s="28">
        <v>1.66</v>
      </c>
    </row>
    <row r="82" spans="1:13" x14ac:dyDescent="0.2">
      <c r="A82" s="24" t="s">
        <v>1465</v>
      </c>
      <c r="B82" s="25" t="s">
        <v>1470</v>
      </c>
      <c r="C82" s="25" t="s">
        <v>1471</v>
      </c>
      <c r="D82" s="26">
        <v>580</v>
      </c>
      <c r="E82" s="26">
        <v>0</v>
      </c>
      <c r="F82" s="26">
        <v>580</v>
      </c>
      <c r="G82" s="26">
        <v>580</v>
      </c>
      <c r="H82" s="26">
        <v>580</v>
      </c>
      <c r="I82" s="27">
        <f t="shared" si="2"/>
        <v>100</v>
      </c>
      <c r="J82" s="26">
        <v>541.54999999999995</v>
      </c>
      <c r="K82" s="26">
        <v>0</v>
      </c>
      <c r="L82" s="26">
        <v>0</v>
      </c>
      <c r="M82" s="28">
        <v>0</v>
      </c>
    </row>
    <row r="83" spans="1:13" x14ac:dyDescent="0.2">
      <c r="A83" s="24" t="s">
        <v>1472</v>
      </c>
      <c r="B83" s="25" t="s">
        <v>1473</v>
      </c>
      <c r="C83" s="25" t="s">
        <v>1474</v>
      </c>
      <c r="D83" s="26">
        <v>1100</v>
      </c>
      <c r="E83" s="26">
        <v>911.07</v>
      </c>
      <c r="F83" s="26">
        <v>0</v>
      </c>
      <c r="G83" s="26">
        <v>0</v>
      </c>
      <c r="H83" s="26">
        <v>0</v>
      </c>
      <c r="I83" s="27" t="str">
        <f t="shared" si="2"/>
        <v>***</v>
      </c>
      <c r="J83" s="26">
        <v>0</v>
      </c>
      <c r="K83" s="26">
        <v>153.47999999999999</v>
      </c>
      <c r="L83" s="26">
        <v>0</v>
      </c>
      <c r="M83" s="28">
        <v>35.450000000000003</v>
      </c>
    </row>
    <row r="84" spans="1:13" x14ac:dyDescent="0.2">
      <c r="A84" s="24" t="s">
        <v>1472</v>
      </c>
      <c r="B84" s="25" t="s">
        <v>1475</v>
      </c>
      <c r="C84" s="25" t="s">
        <v>1476</v>
      </c>
      <c r="D84" s="26">
        <v>5420</v>
      </c>
      <c r="E84" s="26">
        <v>0</v>
      </c>
      <c r="F84" s="26">
        <v>0</v>
      </c>
      <c r="G84" s="26">
        <v>5420</v>
      </c>
      <c r="H84" s="26">
        <v>5420</v>
      </c>
      <c r="I84" s="27">
        <f t="shared" si="2"/>
        <v>100</v>
      </c>
      <c r="J84" s="26">
        <v>183.98</v>
      </c>
      <c r="K84" s="26">
        <v>0</v>
      </c>
      <c r="L84" s="26">
        <v>0</v>
      </c>
      <c r="M84" s="28">
        <v>0</v>
      </c>
    </row>
    <row r="85" spans="1:13" x14ac:dyDescent="0.2">
      <c r="A85" s="24" t="s">
        <v>1477</v>
      </c>
      <c r="B85" s="25" t="s">
        <v>1478</v>
      </c>
      <c r="C85" s="25" t="s">
        <v>1479</v>
      </c>
      <c r="D85" s="26">
        <v>1680</v>
      </c>
      <c r="E85" s="26">
        <v>684.4</v>
      </c>
      <c r="F85" s="26">
        <v>965</v>
      </c>
      <c r="G85" s="26">
        <v>965</v>
      </c>
      <c r="H85" s="26">
        <v>965</v>
      </c>
      <c r="I85" s="27">
        <f t="shared" si="2"/>
        <v>100</v>
      </c>
      <c r="J85" s="26">
        <v>965</v>
      </c>
      <c r="K85" s="26">
        <v>22.35</v>
      </c>
      <c r="L85" s="26">
        <v>0</v>
      </c>
      <c r="M85" s="28">
        <v>8.25</v>
      </c>
    </row>
    <row r="86" spans="1:13" x14ac:dyDescent="0.2">
      <c r="A86" s="24" t="s">
        <v>1477</v>
      </c>
      <c r="B86" s="25" t="s">
        <v>1480</v>
      </c>
      <c r="C86" s="25" t="s">
        <v>1481</v>
      </c>
      <c r="D86" s="26">
        <v>900</v>
      </c>
      <c r="E86" s="26">
        <v>0</v>
      </c>
      <c r="F86" s="26">
        <v>900</v>
      </c>
      <c r="G86" s="26">
        <v>900</v>
      </c>
      <c r="H86" s="26">
        <v>900</v>
      </c>
      <c r="I86" s="27">
        <f t="shared" si="2"/>
        <v>100</v>
      </c>
      <c r="J86" s="26">
        <v>0</v>
      </c>
      <c r="K86" s="26">
        <v>0</v>
      </c>
      <c r="L86" s="26">
        <v>0</v>
      </c>
      <c r="M86" s="28">
        <v>0</v>
      </c>
    </row>
    <row r="87" spans="1:13" x14ac:dyDescent="0.2">
      <c r="A87" s="24" t="s">
        <v>1477</v>
      </c>
      <c r="B87" s="25" t="s">
        <v>1482</v>
      </c>
      <c r="C87" s="25" t="s">
        <v>1483</v>
      </c>
      <c r="D87" s="26">
        <v>200</v>
      </c>
      <c r="E87" s="26">
        <v>0</v>
      </c>
      <c r="F87" s="26">
        <v>200</v>
      </c>
      <c r="G87" s="26">
        <v>200</v>
      </c>
      <c r="H87" s="26">
        <v>200</v>
      </c>
      <c r="I87" s="27">
        <f t="shared" si="2"/>
        <v>100</v>
      </c>
      <c r="J87" s="26">
        <v>0</v>
      </c>
      <c r="K87" s="26">
        <v>0</v>
      </c>
      <c r="L87" s="26">
        <v>0</v>
      </c>
      <c r="M87" s="28">
        <v>0</v>
      </c>
    </row>
    <row r="88" spans="1:13" x14ac:dyDescent="0.2">
      <c r="A88" s="24" t="s">
        <v>1484</v>
      </c>
      <c r="B88" s="25" t="s">
        <v>1485</v>
      </c>
      <c r="C88" s="25" t="s">
        <v>1486</v>
      </c>
      <c r="D88" s="26">
        <v>95500</v>
      </c>
      <c r="E88" s="26">
        <v>634.84</v>
      </c>
      <c r="F88" s="26">
        <v>3000</v>
      </c>
      <c r="G88" s="26">
        <v>3000</v>
      </c>
      <c r="H88" s="26">
        <v>0</v>
      </c>
      <c r="I88" s="27">
        <f t="shared" si="2"/>
        <v>0</v>
      </c>
      <c r="J88" s="26">
        <v>0</v>
      </c>
      <c r="K88" s="26">
        <v>1137.1099999999999</v>
      </c>
      <c r="L88" s="26">
        <v>0</v>
      </c>
      <c r="M88" s="28">
        <v>90728.06</v>
      </c>
    </row>
    <row r="89" spans="1:13" x14ac:dyDescent="0.2">
      <c r="A89" s="24" t="s">
        <v>1487</v>
      </c>
      <c r="B89" s="25" t="s">
        <v>1488</v>
      </c>
      <c r="C89" s="25" t="s">
        <v>1489</v>
      </c>
      <c r="D89" s="26">
        <v>500</v>
      </c>
      <c r="E89" s="26">
        <v>251.35</v>
      </c>
      <c r="F89" s="26">
        <v>0</v>
      </c>
      <c r="G89" s="26">
        <v>0</v>
      </c>
      <c r="H89" s="26">
        <v>0</v>
      </c>
      <c r="I89" s="27" t="str">
        <f t="shared" si="2"/>
        <v>***</v>
      </c>
      <c r="J89" s="26">
        <v>0</v>
      </c>
      <c r="K89" s="26">
        <v>251.35</v>
      </c>
      <c r="L89" s="26">
        <v>0</v>
      </c>
      <c r="M89" s="28">
        <v>-2.7</v>
      </c>
    </row>
    <row r="90" spans="1:13" x14ac:dyDescent="0.2">
      <c r="A90" s="24" t="s">
        <v>1487</v>
      </c>
      <c r="B90" s="25" t="s">
        <v>1490</v>
      </c>
      <c r="C90" s="25" t="s">
        <v>1491</v>
      </c>
      <c r="D90" s="26">
        <v>188.7</v>
      </c>
      <c r="E90" s="26">
        <v>0</v>
      </c>
      <c r="F90" s="26">
        <v>0</v>
      </c>
      <c r="G90" s="26">
        <v>0</v>
      </c>
      <c r="H90" s="26">
        <v>0</v>
      </c>
      <c r="I90" s="27" t="str">
        <f t="shared" si="2"/>
        <v>***</v>
      </c>
      <c r="J90" s="26">
        <v>0</v>
      </c>
      <c r="K90" s="26">
        <v>188.62</v>
      </c>
      <c r="L90" s="26">
        <v>0</v>
      </c>
      <c r="M90" s="28">
        <v>0.08</v>
      </c>
    </row>
    <row r="91" spans="1:13" x14ac:dyDescent="0.2">
      <c r="A91" s="24" t="s">
        <v>1492</v>
      </c>
      <c r="B91" s="25" t="s">
        <v>1493</v>
      </c>
      <c r="C91" s="25" t="s">
        <v>1494</v>
      </c>
      <c r="D91" s="26">
        <v>5735</v>
      </c>
      <c r="E91" s="26">
        <v>554.54999999999995</v>
      </c>
      <c r="F91" s="26">
        <v>0</v>
      </c>
      <c r="G91" s="26">
        <v>0</v>
      </c>
      <c r="H91" s="26">
        <v>0</v>
      </c>
      <c r="I91" s="27" t="str">
        <f t="shared" si="2"/>
        <v>***</v>
      </c>
      <c r="J91" s="26">
        <v>0</v>
      </c>
      <c r="K91" s="26">
        <v>4412.04</v>
      </c>
      <c r="L91" s="26">
        <v>0</v>
      </c>
      <c r="M91" s="28">
        <v>768.41</v>
      </c>
    </row>
    <row r="92" spans="1:13" x14ac:dyDescent="0.2">
      <c r="A92" s="24" t="s">
        <v>1492</v>
      </c>
      <c r="B92" s="25" t="s">
        <v>1495</v>
      </c>
      <c r="C92" s="25" t="s">
        <v>1496</v>
      </c>
      <c r="D92" s="26">
        <v>2000</v>
      </c>
      <c r="E92" s="26">
        <v>0</v>
      </c>
      <c r="F92" s="26">
        <v>1000</v>
      </c>
      <c r="G92" s="26">
        <v>1000</v>
      </c>
      <c r="H92" s="26">
        <v>1000</v>
      </c>
      <c r="I92" s="27">
        <f t="shared" si="2"/>
        <v>100</v>
      </c>
      <c r="J92" s="26">
        <v>0</v>
      </c>
      <c r="K92" s="26">
        <v>0</v>
      </c>
      <c r="L92" s="26">
        <v>0</v>
      </c>
      <c r="M92" s="28">
        <v>1000</v>
      </c>
    </row>
    <row r="93" spans="1:13" x14ac:dyDescent="0.2">
      <c r="A93" s="24" t="s">
        <v>1492</v>
      </c>
      <c r="B93" s="25" t="s">
        <v>1497</v>
      </c>
      <c r="C93" s="25" t="s">
        <v>1498</v>
      </c>
      <c r="D93" s="26">
        <v>3000</v>
      </c>
      <c r="E93" s="26">
        <v>0</v>
      </c>
      <c r="F93" s="26">
        <v>1000</v>
      </c>
      <c r="G93" s="26">
        <v>1000</v>
      </c>
      <c r="H93" s="26">
        <v>1000</v>
      </c>
      <c r="I93" s="27">
        <f t="shared" si="2"/>
        <v>100</v>
      </c>
      <c r="J93" s="26">
        <v>461.01</v>
      </c>
      <c r="K93" s="26">
        <v>0</v>
      </c>
      <c r="L93" s="26">
        <v>0</v>
      </c>
      <c r="M93" s="28">
        <v>2000</v>
      </c>
    </row>
    <row r="94" spans="1:13" x14ac:dyDescent="0.2">
      <c r="A94" s="24" t="s">
        <v>1492</v>
      </c>
      <c r="B94" s="25" t="s">
        <v>1499</v>
      </c>
      <c r="C94" s="25" t="s">
        <v>1500</v>
      </c>
      <c r="D94" s="26">
        <v>864.8</v>
      </c>
      <c r="E94" s="26">
        <v>0</v>
      </c>
      <c r="F94" s="26">
        <v>0</v>
      </c>
      <c r="G94" s="26">
        <v>864.8</v>
      </c>
      <c r="H94" s="26">
        <v>864.8</v>
      </c>
      <c r="I94" s="27">
        <f t="shared" si="2"/>
        <v>100</v>
      </c>
      <c r="J94" s="26">
        <v>853.27</v>
      </c>
      <c r="K94" s="26">
        <v>0</v>
      </c>
      <c r="L94" s="26">
        <v>0</v>
      </c>
      <c r="M94" s="28">
        <v>0</v>
      </c>
    </row>
    <row r="95" spans="1:13" x14ac:dyDescent="0.2">
      <c r="A95" s="24" t="s">
        <v>1492</v>
      </c>
      <c r="B95" s="25" t="s">
        <v>1501</v>
      </c>
      <c r="C95" s="25" t="s">
        <v>1502</v>
      </c>
      <c r="D95" s="26">
        <v>2700</v>
      </c>
      <c r="E95" s="26">
        <v>0</v>
      </c>
      <c r="F95" s="26">
        <v>0</v>
      </c>
      <c r="G95" s="26">
        <v>2700</v>
      </c>
      <c r="H95" s="26">
        <v>2700</v>
      </c>
      <c r="I95" s="27">
        <f t="shared" si="2"/>
        <v>100</v>
      </c>
      <c r="J95" s="26">
        <v>24.15</v>
      </c>
      <c r="K95" s="26">
        <v>0</v>
      </c>
      <c r="L95" s="26">
        <v>0</v>
      </c>
      <c r="M95" s="28">
        <v>0</v>
      </c>
    </row>
    <row r="96" spans="1:13" x14ac:dyDescent="0.2">
      <c r="A96" s="24" t="s">
        <v>1503</v>
      </c>
      <c r="B96" s="25" t="s">
        <v>1504</v>
      </c>
      <c r="C96" s="25" t="s">
        <v>1112</v>
      </c>
      <c r="D96" s="26">
        <v>3500</v>
      </c>
      <c r="E96" s="26">
        <v>2500</v>
      </c>
      <c r="F96" s="26">
        <v>1000</v>
      </c>
      <c r="G96" s="26">
        <v>1000</v>
      </c>
      <c r="H96" s="26">
        <v>1000</v>
      </c>
      <c r="I96" s="27">
        <f t="shared" si="2"/>
        <v>100</v>
      </c>
      <c r="J96" s="26">
        <v>1000</v>
      </c>
      <c r="K96" s="26">
        <v>0</v>
      </c>
      <c r="L96" s="26">
        <v>0</v>
      </c>
      <c r="M96" s="28">
        <v>0</v>
      </c>
    </row>
    <row r="97" spans="1:13" x14ac:dyDescent="0.2">
      <c r="A97" s="24" t="s">
        <v>1505</v>
      </c>
      <c r="B97" s="25" t="s">
        <v>1506</v>
      </c>
      <c r="C97" s="25" t="s">
        <v>1507</v>
      </c>
      <c r="D97" s="26">
        <v>600</v>
      </c>
      <c r="E97" s="26">
        <v>0</v>
      </c>
      <c r="F97" s="26">
        <v>0</v>
      </c>
      <c r="G97" s="26">
        <v>600</v>
      </c>
      <c r="H97" s="26">
        <v>600</v>
      </c>
      <c r="I97" s="27">
        <f t="shared" si="2"/>
        <v>100</v>
      </c>
      <c r="J97" s="26">
        <v>594.32000000000005</v>
      </c>
      <c r="K97" s="26">
        <v>0</v>
      </c>
      <c r="L97" s="26">
        <v>0</v>
      </c>
      <c r="M97" s="28">
        <v>0</v>
      </c>
    </row>
    <row r="98" spans="1:13" x14ac:dyDescent="0.2">
      <c r="A98" s="24" t="s">
        <v>1505</v>
      </c>
      <c r="B98" s="25" t="s">
        <v>1508</v>
      </c>
      <c r="C98" s="25" t="s">
        <v>1509</v>
      </c>
      <c r="D98" s="26">
        <v>60</v>
      </c>
      <c r="E98" s="26">
        <v>0</v>
      </c>
      <c r="F98" s="26">
        <v>0</v>
      </c>
      <c r="G98" s="26">
        <v>60</v>
      </c>
      <c r="H98" s="26">
        <v>60</v>
      </c>
      <c r="I98" s="27">
        <f t="shared" si="2"/>
        <v>100</v>
      </c>
      <c r="J98" s="26">
        <v>59.6</v>
      </c>
      <c r="K98" s="26">
        <v>0</v>
      </c>
      <c r="L98" s="26">
        <v>0</v>
      </c>
      <c r="M98" s="28">
        <v>0</v>
      </c>
    </row>
    <row r="99" spans="1:13" x14ac:dyDescent="0.2">
      <c r="A99" s="24" t="s">
        <v>1510</v>
      </c>
      <c r="B99" s="25" t="s">
        <v>1511</v>
      </c>
      <c r="C99" s="25" t="s">
        <v>1512</v>
      </c>
      <c r="D99" s="26">
        <v>17000</v>
      </c>
      <c r="E99" s="26">
        <v>492.47</v>
      </c>
      <c r="F99" s="26">
        <v>7000</v>
      </c>
      <c r="G99" s="26">
        <v>0</v>
      </c>
      <c r="H99" s="26">
        <v>0</v>
      </c>
      <c r="I99" s="27" t="str">
        <f t="shared" si="2"/>
        <v>***</v>
      </c>
      <c r="J99" s="26">
        <v>0</v>
      </c>
      <c r="K99" s="26">
        <v>0</v>
      </c>
      <c r="L99" s="26">
        <v>0</v>
      </c>
      <c r="M99" s="28">
        <v>16507.53</v>
      </c>
    </row>
    <row r="100" spans="1:13" x14ac:dyDescent="0.2">
      <c r="A100" s="24" t="s">
        <v>1513</v>
      </c>
      <c r="B100" s="25" t="s">
        <v>1514</v>
      </c>
      <c r="C100" s="25" t="s">
        <v>1515</v>
      </c>
      <c r="D100" s="26">
        <v>6800</v>
      </c>
      <c r="E100" s="26">
        <v>0</v>
      </c>
      <c r="F100" s="26">
        <v>0</v>
      </c>
      <c r="G100" s="26">
        <v>6800</v>
      </c>
      <c r="H100" s="26">
        <v>400</v>
      </c>
      <c r="I100" s="27">
        <f t="shared" si="2"/>
        <v>5.882352941176471</v>
      </c>
      <c r="J100" s="26">
        <v>0</v>
      </c>
      <c r="K100" s="26">
        <v>0</v>
      </c>
      <c r="L100" s="26">
        <v>0</v>
      </c>
      <c r="M100" s="28">
        <v>0</v>
      </c>
    </row>
    <row r="101" spans="1:13" x14ac:dyDescent="0.2">
      <c r="A101" s="24" t="s">
        <v>1516</v>
      </c>
      <c r="B101" s="25" t="s">
        <v>1517</v>
      </c>
      <c r="C101" s="25" t="s">
        <v>1518</v>
      </c>
      <c r="D101" s="26">
        <v>19000</v>
      </c>
      <c r="E101" s="26">
        <v>621.1</v>
      </c>
      <c r="F101" s="26">
        <v>17715</v>
      </c>
      <c r="G101" s="26">
        <v>17715</v>
      </c>
      <c r="H101" s="26">
        <v>17715</v>
      </c>
      <c r="I101" s="27">
        <f t="shared" si="2"/>
        <v>100</v>
      </c>
      <c r="J101" s="26">
        <v>17453.29</v>
      </c>
      <c r="K101" s="26">
        <v>663.9</v>
      </c>
      <c r="L101" s="26">
        <v>0</v>
      </c>
      <c r="M101" s="28">
        <v>0</v>
      </c>
    </row>
    <row r="102" spans="1:13" x14ac:dyDescent="0.2">
      <c r="A102" s="24" t="s">
        <v>1516</v>
      </c>
      <c r="B102" s="25" t="s">
        <v>1519</v>
      </c>
      <c r="C102" s="25" t="s">
        <v>1520</v>
      </c>
      <c r="D102" s="26">
        <v>21500</v>
      </c>
      <c r="E102" s="26">
        <v>393.38</v>
      </c>
      <c r="F102" s="26">
        <v>11045</v>
      </c>
      <c r="G102" s="26">
        <v>11045</v>
      </c>
      <c r="H102" s="26">
        <v>11045</v>
      </c>
      <c r="I102" s="27">
        <f t="shared" si="2"/>
        <v>100</v>
      </c>
      <c r="J102" s="26">
        <v>5937.46</v>
      </c>
      <c r="K102" s="26">
        <v>10061.620000000001</v>
      </c>
      <c r="L102" s="26">
        <v>0</v>
      </c>
      <c r="M102" s="28">
        <v>0</v>
      </c>
    </row>
    <row r="103" spans="1:13" x14ac:dyDescent="0.2">
      <c r="A103" s="24" t="s">
        <v>1516</v>
      </c>
      <c r="B103" s="25" t="s">
        <v>1521</v>
      </c>
      <c r="C103" s="25" t="s">
        <v>1522</v>
      </c>
      <c r="D103" s="26">
        <v>2700</v>
      </c>
      <c r="E103" s="26">
        <v>88</v>
      </c>
      <c r="F103" s="26">
        <v>0</v>
      </c>
      <c r="G103" s="26">
        <v>0</v>
      </c>
      <c r="H103" s="26">
        <v>0</v>
      </c>
      <c r="I103" s="27" t="str">
        <f t="shared" si="2"/>
        <v>***</v>
      </c>
      <c r="J103" s="26">
        <v>0</v>
      </c>
      <c r="K103" s="26">
        <v>207.22</v>
      </c>
      <c r="L103" s="26">
        <v>0</v>
      </c>
      <c r="M103" s="28">
        <v>2404.7800000000002</v>
      </c>
    </row>
    <row r="104" spans="1:13" x14ac:dyDescent="0.2">
      <c r="A104" s="24" t="s">
        <v>1516</v>
      </c>
      <c r="B104" s="25" t="s">
        <v>1523</v>
      </c>
      <c r="C104" s="25" t="s">
        <v>1524</v>
      </c>
      <c r="D104" s="26">
        <v>600</v>
      </c>
      <c r="E104" s="26">
        <v>0</v>
      </c>
      <c r="F104" s="26">
        <v>300</v>
      </c>
      <c r="G104" s="26">
        <v>300</v>
      </c>
      <c r="H104" s="26">
        <v>300</v>
      </c>
      <c r="I104" s="27">
        <f t="shared" si="2"/>
        <v>100</v>
      </c>
      <c r="J104" s="26">
        <v>0</v>
      </c>
      <c r="K104" s="26">
        <v>0</v>
      </c>
      <c r="L104" s="26">
        <v>0</v>
      </c>
      <c r="M104" s="28">
        <v>300</v>
      </c>
    </row>
    <row r="105" spans="1:13" x14ac:dyDescent="0.2">
      <c r="A105" s="24" t="s">
        <v>1525</v>
      </c>
      <c r="B105" s="25" t="s">
        <v>1526</v>
      </c>
      <c r="C105" s="25" t="s">
        <v>1527</v>
      </c>
      <c r="D105" s="26">
        <v>12592.5</v>
      </c>
      <c r="E105" s="26">
        <v>530.62</v>
      </c>
      <c r="F105" s="26">
        <v>0</v>
      </c>
      <c r="G105" s="26">
        <v>0</v>
      </c>
      <c r="H105" s="26">
        <v>0</v>
      </c>
      <c r="I105" s="27" t="str">
        <f t="shared" si="2"/>
        <v>***</v>
      </c>
      <c r="J105" s="26">
        <v>0</v>
      </c>
      <c r="K105" s="26">
        <v>62.29</v>
      </c>
      <c r="L105" s="26">
        <v>0</v>
      </c>
      <c r="M105" s="28">
        <v>11999.6</v>
      </c>
    </row>
    <row r="106" spans="1:13" x14ac:dyDescent="0.2">
      <c r="A106" s="24" t="s">
        <v>1525</v>
      </c>
      <c r="B106" s="25" t="s">
        <v>1528</v>
      </c>
      <c r="C106" s="25" t="s">
        <v>1529</v>
      </c>
      <c r="D106" s="26">
        <v>2350</v>
      </c>
      <c r="E106" s="26">
        <v>99.22</v>
      </c>
      <c r="F106" s="26">
        <v>0</v>
      </c>
      <c r="G106" s="26">
        <v>0</v>
      </c>
      <c r="H106" s="26">
        <v>0</v>
      </c>
      <c r="I106" s="27" t="str">
        <f t="shared" si="2"/>
        <v>***</v>
      </c>
      <c r="J106" s="26">
        <v>0</v>
      </c>
      <c r="K106" s="26">
        <v>62.29</v>
      </c>
      <c r="L106" s="26">
        <v>0</v>
      </c>
      <c r="M106" s="28">
        <v>2188.4899999999998</v>
      </c>
    </row>
    <row r="107" spans="1:13" x14ac:dyDescent="0.2">
      <c r="A107" s="24" t="s">
        <v>1525</v>
      </c>
      <c r="B107" s="25" t="s">
        <v>1530</v>
      </c>
      <c r="C107" s="25" t="s">
        <v>1531</v>
      </c>
      <c r="D107" s="26">
        <v>4500</v>
      </c>
      <c r="E107" s="26">
        <v>0</v>
      </c>
      <c r="F107" s="26">
        <v>0</v>
      </c>
      <c r="G107" s="26">
        <v>4500</v>
      </c>
      <c r="H107" s="26">
        <v>0</v>
      </c>
      <c r="I107" s="27">
        <f t="shared" si="2"/>
        <v>0</v>
      </c>
      <c r="J107" s="26">
        <v>0</v>
      </c>
      <c r="K107" s="26">
        <v>0</v>
      </c>
      <c r="L107" s="26">
        <v>0</v>
      </c>
      <c r="M107" s="28">
        <v>0</v>
      </c>
    </row>
    <row r="108" spans="1:13" x14ac:dyDescent="0.2">
      <c r="A108" s="24" t="s">
        <v>1532</v>
      </c>
      <c r="B108" s="25" t="s">
        <v>1533</v>
      </c>
      <c r="C108" s="25" t="s">
        <v>1534</v>
      </c>
      <c r="D108" s="26">
        <v>1556</v>
      </c>
      <c r="E108" s="26">
        <v>0</v>
      </c>
      <c r="F108" s="26">
        <v>0</v>
      </c>
      <c r="G108" s="26">
        <v>1556</v>
      </c>
      <c r="H108" s="26">
        <v>0</v>
      </c>
      <c r="I108" s="27">
        <f t="shared" ref="I108:I138" si="3">IF(G108=0,"***",100*H108/G108)</f>
        <v>0</v>
      </c>
      <c r="J108" s="26">
        <v>0</v>
      </c>
      <c r="K108" s="26">
        <v>0</v>
      </c>
      <c r="L108" s="26">
        <v>0</v>
      </c>
      <c r="M108" s="28">
        <v>0</v>
      </c>
    </row>
    <row r="109" spans="1:13" x14ac:dyDescent="0.2">
      <c r="A109" s="24" t="s">
        <v>1532</v>
      </c>
      <c r="B109" s="25" t="s">
        <v>1535</v>
      </c>
      <c r="C109" s="25" t="s">
        <v>1536</v>
      </c>
      <c r="D109" s="26">
        <v>1479</v>
      </c>
      <c r="E109" s="26">
        <v>0</v>
      </c>
      <c r="F109" s="26">
        <v>0</v>
      </c>
      <c r="G109" s="26">
        <v>1479</v>
      </c>
      <c r="H109" s="26">
        <v>0</v>
      </c>
      <c r="I109" s="27">
        <f t="shared" si="3"/>
        <v>0</v>
      </c>
      <c r="J109" s="26">
        <v>0</v>
      </c>
      <c r="K109" s="26">
        <v>66.55</v>
      </c>
      <c r="L109" s="26">
        <v>0</v>
      </c>
      <c r="M109" s="28">
        <v>-66.55</v>
      </c>
    </row>
    <row r="110" spans="1:13" x14ac:dyDescent="0.2">
      <c r="A110" s="24" t="s">
        <v>1537</v>
      </c>
      <c r="B110" s="25" t="s">
        <v>1538</v>
      </c>
      <c r="C110" s="25" t="s">
        <v>1539</v>
      </c>
      <c r="D110" s="26">
        <v>3929</v>
      </c>
      <c r="E110" s="26">
        <v>3882.75</v>
      </c>
      <c r="F110" s="26">
        <v>0</v>
      </c>
      <c r="G110" s="26">
        <v>0</v>
      </c>
      <c r="H110" s="26">
        <v>0</v>
      </c>
      <c r="I110" s="27" t="str">
        <f t="shared" si="3"/>
        <v>***</v>
      </c>
      <c r="J110" s="26">
        <v>0</v>
      </c>
      <c r="K110" s="26">
        <v>44.77</v>
      </c>
      <c r="L110" s="26">
        <v>0</v>
      </c>
      <c r="M110" s="28">
        <v>1.48</v>
      </c>
    </row>
    <row r="111" spans="1:13" x14ac:dyDescent="0.2">
      <c r="A111" s="24" t="s">
        <v>1537</v>
      </c>
      <c r="B111" s="25" t="s">
        <v>1540</v>
      </c>
      <c r="C111" s="25" t="s">
        <v>1541</v>
      </c>
      <c r="D111" s="26">
        <v>1500</v>
      </c>
      <c r="E111" s="26">
        <v>0</v>
      </c>
      <c r="F111" s="26">
        <v>1500</v>
      </c>
      <c r="G111" s="26">
        <v>1500</v>
      </c>
      <c r="H111" s="26">
        <v>1500</v>
      </c>
      <c r="I111" s="27">
        <f t="shared" si="3"/>
        <v>100</v>
      </c>
      <c r="J111" s="26">
        <v>59.29</v>
      </c>
      <c r="K111" s="26">
        <v>0</v>
      </c>
      <c r="L111" s="26">
        <v>0</v>
      </c>
      <c r="M111" s="28">
        <v>0</v>
      </c>
    </row>
    <row r="112" spans="1:13" x14ac:dyDescent="0.2">
      <c r="A112" s="24" t="s">
        <v>1537</v>
      </c>
      <c r="B112" s="25" t="s">
        <v>1542</v>
      </c>
      <c r="C112" s="25" t="s">
        <v>1543</v>
      </c>
      <c r="D112" s="26">
        <v>4000</v>
      </c>
      <c r="E112" s="26">
        <v>0</v>
      </c>
      <c r="F112" s="26">
        <v>4000</v>
      </c>
      <c r="G112" s="26">
        <v>4000</v>
      </c>
      <c r="H112" s="26">
        <v>4000</v>
      </c>
      <c r="I112" s="27">
        <f t="shared" si="3"/>
        <v>100</v>
      </c>
      <c r="J112" s="26">
        <v>29</v>
      </c>
      <c r="K112" s="26">
        <v>0</v>
      </c>
      <c r="L112" s="26">
        <v>0</v>
      </c>
      <c r="M112" s="28">
        <v>0</v>
      </c>
    </row>
    <row r="113" spans="1:13" x14ac:dyDescent="0.2">
      <c r="A113" s="24" t="s">
        <v>1537</v>
      </c>
      <c r="B113" s="25" t="s">
        <v>1544</v>
      </c>
      <c r="C113" s="25" t="s">
        <v>1545</v>
      </c>
      <c r="D113" s="26">
        <v>3500</v>
      </c>
      <c r="E113" s="26">
        <v>0</v>
      </c>
      <c r="F113" s="26">
        <v>0</v>
      </c>
      <c r="G113" s="26">
        <v>3500</v>
      </c>
      <c r="H113" s="26">
        <v>3500</v>
      </c>
      <c r="I113" s="27">
        <f t="shared" si="3"/>
        <v>100</v>
      </c>
      <c r="J113" s="26">
        <v>69.98</v>
      </c>
      <c r="K113" s="26">
        <v>0</v>
      </c>
      <c r="L113" s="26">
        <v>0</v>
      </c>
      <c r="M113" s="28">
        <v>0</v>
      </c>
    </row>
    <row r="114" spans="1:13" x14ac:dyDescent="0.2">
      <c r="A114" s="24" t="s">
        <v>1537</v>
      </c>
      <c r="B114" s="25" t="s">
        <v>1546</v>
      </c>
      <c r="C114" s="25" t="s">
        <v>1547</v>
      </c>
      <c r="D114" s="26">
        <v>2400</v>
      </c>
      <c r="E114" s="26">
        <v>0</v>
      </c>
      <c r="F114" s="26">
        <v>0</v>
      </c>
      <c r="G114" s="26">
        <v>2400</v>
      </c>
      <c r="H114" s="26">
        <v>2400</v>
      </c>
      <c r="I114" s="27">
        <f t="shared" si="3"/>
        <v>100</v>
      </c>
      <c r="J114" s="26">
        <v>0</v>
      </c>
      <c r="K114" s="26">
        <v>0</v>
      </c>
      <c r="L114" s="26">
        <v>0</v>
      </c>
      <c r="M114" s="28">
        <v>0</v>
      </c>
    </row>
    <row r="115" spans="1:13" x14ac:dyDescent="0.2">
      <c r="A115" s="24" t="s">
        <v>1537</v>
      </c>
      <c r="B115" s="25" t="s">
        <v>1548</v>
      </c>
      <c r="C115" s="25" t="s">
        <v>1549</v>
      </c>
      <c r="D115" s="26">
        <v>5900</v>
      </c>
      <c r="E115" s="26">
        <v>0</v>
      </c>
      <c r="F115" s="26">
        <v>0</v>
      </c>
      <c r="G115" s="26">
        <v>5900</v>
      </c>
      <c r="H115" s="26">
        <v>5900</v>
      </c>
      <c r="I115" s="27">
        <f t="shared" si="3"/>
        <v>100</v>
      </c>
      <c r="J115" s="26">
        <v>311.27999999999997</v>
      </c>
      <c r="K115" s="26">
        <v>0</v>
      </c>
      <c r="L115" s="26">
        <v>0</v>
      </c>
      <c r="M115" s="28">
        <v>0</v>
      </c>
    </row>
    <row r="116" spans="1:13" x14ac:dyDescent="0.2">
      <c r="A116" s="24" t="s">
        <v>1550</v>
      </c>
      <c r="B116" s="25" t="s">
        <v>1551</v>
      </c>
      <c r="C116" s="25" t="s">
        <v>1552</v>
      </c>
      <c r="D116" s="26">
        <v>1750</v>
      </c>
      <c r="E116" s="26">
        <v>0</v>
      </c>
      <c r="F116" s="26">
        <v>1750</v>
      </c>
      <c r="G116" s="26">
        <v>1750</v>
      </c>
      <c r="H116" s="26">
        <v>1750</v>
      </c>
      <c r="I116" s="27">
        <f t="shared" si="3"/>
        <v>100</v>
      </c>
      <c r="J116" s="26">
        <v>1750</v>
      </c>
      <c r="K116" s="26">
        <v>2.93</v>
      </c>
      <c r="L116" s="26">
        <v>0</v>
      </c>
      <c r="M116" s="28">
        <v>-2.93</v>
      </c>
    </row>
    <row r="117" spans="1:13" x14ac:dyDescent="0.2">
      <c r="A117" s="24" t="s">
        <v>1553</v>
      </c>
      <c r="B117" s="25" t="s">
        <v>1554</v>
      </c>
      <c r="C117" s="25" t="s">
        <v>1555</v>
      </c>
      <c r="D117" s="26">
        <v>2400</v>
      </c>
      <c r="E117" s="26">
        <v>0</v>
      </c>
      <c r="F117" s="26">
        <v>2400</v>
      </c>
      <c r="G117" s="26">
        <v>2400</v>
      </c>
      <c r="H117" s="26">
        <v>2400</v>
      </c>
      <c r="I117" s="27">
        <f t="shared" si="3"/>
        <v>100</v>
      </c>
      <c r="J117" s="26">
        <v>2318.2600000000002</v>
      </c>
      <c r="K117" s="26">
        <v>0</v>
      </c>
      <c r="L117" s="26">
        <v>0</v>
      </c>
      <c r="M117" s="28">
        <v>0</v>
      </c>
    </row>
    <row r="118" spans="1:13" x14ac:dyDescent="0.2">
      <c r="A118" s="24" t="s">
        <v>1553</v>
      </c>
      <c r="B118" s="25" t="s">
        <v>1556</v>
      </c>
      <c r="C118" s="25" t="s">
        <v>1557</v>
      </c>
      <c r="D118" s="26">
        <v>2700</v>
      </c>
      <c r="E118" s="26">
        <v>0</v>
      </c>
      <c r="F118" s="26">
        <v>2400</v>
      </c>
      <c r="G118" s="26">
        <v>2700</v>
      </c>
      <c r="H118" s="26">
        <v>2400</v>
      </c>
      <c r="I118" s="27">
        <f t="shared" si="3"/>
        <v>88.888888888888886</v>
      </c>
      <c r="J118" s="26">
        <v>2380.6999999999998</v>
      </c>
      <c r="K118" s="26">
        <v>0</v>
      </c>
      <c r="L118" s="26">
        <v>0</v>
      </c>
      <c r="M118" s="28">
        <v>0</v>
      </c>
    </row>
    <row r="119" spans="1:13" x14ac:dyDescent="0.2">
      <c r="A119" s="24" t="s">
        <v>1553</v>
      </c>
      <c r="B119" s="25" t="s">
        <v>1558</v>
      </c>
      <c r="C119" s="25" t="s">
        <v>1559</v>
      </c>
      <c r="D119" s="26">
        <v>450</v>
      </c>
      <c r="E119" s="26">
        <v>0</v>
      </c>
      <c r="F119" s="26">
        <v>0</v>
      </c>
      <c r="G119" s="26">
        <v>450</v>
      </c>
      <c r="H119" s="26">
        <v>0</v>
      </c>
      <c r="I119" s="27">
        <f t="shared" si="3"/>
        <v>0</v>
      </c>
      <c r="J119" s="26">
        <v>0</v>
      </c>
      <c r="K119" s="26">
        <v>0</v>
      </c>
      <c r="L119" s="26">
        <v>0</v>
      </c>
      <c r="M119" s="28">
        <v>0</v>
      </c>
    </row>
    <row r="120" spans="1:13" x14ac:dyDescent="0.2">
      <c r="A120" s="24" t="s">
        <v>1560</v>
      </c>
      <c r="B120" s="25" t="s">
        <v>1561</v>
      </c>
      <c r="C120" s="25" t="s">
        <v>1562</v>
      </c>
      <c r="D120" s="26">
        <v>151000</v>
      </c>
      <c r="E120" s="26">
        <v>0</v>
      </c>
      <c r="F120" s="26">
        <v>5000</v>
      </c>
      <c r="G120" s="26">
        <v>5000</v>
      </c>
      <c r="H120" s="26">
        <v>0</v>
      </c>
      <c r="I120" s="27">
        <f t="shared" si="3"/>
        <v>0</v>
      </c>
      <c r="J120" s="26">
        <v>0</v>
      </c>
      <c r="K120" s="26">
        <v>0</v>
      </c>
      <c r="L120" s="26">
        <v>0</v>
      </c>
      <c r="M120" s="28">
        <v>146000</v>
      </c>
    </row>
    <row r="121" spans="1:13" x14ac:dyDescent="0.2">
      <c r="A121" s="24" t="s">
        <v>1560</v>
      </c>
      <c r="B121" s="25" t="s">
        <v>1563</v>
      </c>
      <c r="C121" s="25" t="s">
        <v>1564</v>
      </c>
      <c r="D121" s="26">
        <v>20800</v>
      </c>
      <c r="E121" s="26">
        <v>0</v>
      </c>
      <c r="F121" s="26">
        <v>20787.599999999999</v>
      </c>
      <c r="G121" s="26">
        <v>20787.599999999999</v>
      </c>
      <c r="H121" s="26">
        <v>20787.599999999999</v>
      </c>
      <c r="I121" s="27">
        <f t="shared" si="3"/>
        <v>100</v>
      </c>
      <c r="J121" s="26">
        <v>1278.03</v>
      </c>
      <c r="K121" s="26">
        <v>0</v>
      </c>
      <c r="L121" s="26">
        <v>0</v>
      </c>
      <c r="M121" s="28">
        <v>12.4</v>
      </c>
    </row>
    <row r="122" spans="1:13" x14ac:dyDescent="0.2">
      <c r="A122" s="24" t="s">
        <v>1560</v>
      </c>
      <c r="B122" s="25" t="s">
        <v>1565</v>
      </c>
      <c r="C122" s="25" t="s">
        <v>1566</v>
      </c>
      <c r="D122" s="26">
        <v>64450</v>
      </c>
      <c r="E122" s="26">
        <v>0</v>
      </c>
      <c r="F122" s="26">
        <v>4450</v>
      </c>
      <c r="G122" s="26">
        <v>4450</v>
      </c>
      <c r="H122" s="26">
        <v>0</v>
      </c>
      <c r="I122" s="27">
        <f t="shared" si="3"/>
        <v>0</v>
      </c>
      <c r="J122" s="26">
        <v>0</v>
      </c>
      <c r="K122" s="26">
        <v>0</v>
      </c>
      <c r="L122" s="26">
        <v>0</v>
      </c>
      <c r="M122" s="28">
        <v>60000</v>
      </c>
    </row>
    <row r="123" spans="1:13" x14ac:dyDescent="0.2">
      <c r="A123" s="24" t="s">
        <v>1560</v>
      </c>
      <c r="B123" s="25" t="s">
        <v>1567</v>
      </c>
      <c r="C123" s="25" t="s">
        <v>1568</v>
      </c>
      <c r="D123" s="26">
        <v>19600</v>
      </c>
      <c r="E123" s="26">
        <v>0</v>
      </c>
      <c r="F123" s="26">
        <v>19600</v>
      </c>
      <c r="G123" s="26">
        <v>12800</v>
      </c>
      <c r="H123" s="26">
        <v>0</v>
      </c>
      <c r="I123" s="27">
        <f t="shared" si="3"/>
        <v>0</v>
      </c>
      <c r="J123" s="26">
        <v>51</v>
      </c>
      <c r="K123" s="26">
        <v>0</v>
      </c>
      <c r="L123" s="26">
        <v>0</v>
      </c>
      <c r="M123" s="28">
        <v>6800</v>
      </c>
    </row>
    <row r="124" spans="1:13" x14ac:dyDescent="0.2">
      <c r="A124" s="24" t="s">
        <v>1560</v>
      </c>
      <c r="B124" s="25" t="s">
        <v>1569</v>
      </c>
      <c r="C124" s="25" t="s">
        <v>1570</v>
      </c>
      <c r="D124" s="26">
        <v>700</v>
      </c>
      <c r="E124" s="26">
        <v>0</v>
      </c>
      <c r="F124" s="26">
        <v>0</v>
      </c>
      <c r="G124" s="26">
        <v>0</v>
      </c>
      <c r="H124" s="26">
        <v>0</v>
      </c>
      <c r="I124" s="27" t="str">
        <f t="shared" si="3"/>
        <v>***</v>
      </c>
      <c r="J124" s="26">
        <v>0</v>
      </c>
      <c r="K124" s="26">
        <v>555.39</v>
      </c>
      <c r="L124" s="26">
        <v>0</v>
      </c>
      <c r="M124" s="28">
        <v>144.61000000000001</v>
      </c>
    </row>
    <row r="125" spans="1:13" x14ac:dyDescent="0.2">
      <c r="A125" s="24" t="s">
        <v>1560</v>
      </c>
      <c r="B125" s="25" t="s">
        <v>1571</v>
      </c>
      <c r="C125" s="25" t="s">
        <v>1572</v>
      </c>
      <c r="D125" s="26">
        <v>2600</v>
      </c>
      <c r="E125" s="26">
        <v>0</v>
      </c>
      <c r="F125" s="26">
        <v>2600</v>
      </c>
      <c r="G125" s="26">
        <v>2600</v>
      </c>
      <c r="H125" s="26">
        <v>2600</v>
      </c>
      <c r="I125" s="27">
        <f t="shared" si="3"/>
        <v>100</v>
      </c>
      <c r="J125" s="26">
        <v>772.02</v>
      </c>
      <c r="K125" s="26">
        <v>0</v>
      </c>
      <c r="L125" s="26">
        <v>0</v>
      </c>
      <c r="M125" s="28">
        <v>0</v>
      </c>
    </row>
    <row r="126" spans="1:13" x14ac:dyDescent="0.2">
      <c r="A126" s="24" t="s">
        <v>1560</v>
      </c>
      <c r="B126" s="25" t="s">
        <v>1573</v>
      </c>
      <c r="C126" s="25" t="s">
        <v>1574</v>
      </c>
      <c r="D126" s="26">
        <v>300</v>
      </c>
      <c r="E126" s="26">
        <v>0</v>
      </c>
      <c r="F126" s="26">
        <v>300</v>
      </c>
      <c r="G126" s="26">
        <v>300</v>
      </c>
      <c r="H126" s="26">
        <v>0</v>
      </c>
      <c r="I126" s="27">
        <f t="shared" si="3"/>
        <v>0</v>
      </c>
      <c r="J126" s="26">
        <v>0</v>
      </c>
      <c r="K126" s="26">
        <v>0</v>
      </c>
      <c r="L126" s="26">
        <v>0</v>
      </c>
      <c r="M126" s="28">
        <v>0</v>
      </c>
    </row>
    <row r="127" spans="1:13" x14ac:dyDescent="0.2">
      <c r="A127" s="24" t="s">
        <v>1560</v>
      </c>
      <c r="B127" s="25" t="s">
        <v>1575</v>
      </c>
      <c r="C127" s="25" t="s">
        <v>1576</v>
      </c>
      <c r="D127" s="26">
        <v>1200</v>
      </c>
      <c r="E127" s="26">
        <v>0</v>
      </c>
      <c r="F127" s="26">
        <v>0</v>
      </c>
      <c r="G127" s="26">
        <v>1200</v>
      </c>
      <c r="H127" s="26">
        <v>0</v>
      </c>
      <c r="I127" s="27">
        <f t="shared" si="3"/>
        <v>0</v>
      </c>
      <c r="J127" s="26">
        <v>0</v>
      </c>
      <c r="K127" s="26">
        <v>0</v>
      </c>
      <c r="L127" s="26">
        <v>0</v>
      </c>
      <c r="M127" s="28">
        <v>0</v>
      </c>
    </row>
    <row r="128" spans="1:13" x14ac:dyDescent="0.2">
      <c r="A128" s="24" t="s">
        <v>1560</v>
      </c>
      <c r="B128" s="25" t="s">
        <v>1577</v>
      </c>
      <c r="C128" s="25" t="s">
        <v>1578</v>
      </c>
      <c r="D128" s="26">
        <v>3000</v>
      </c>
      <c r="E128" s="26">
        <v>0</v>
      </c>
      <c r="F128" s="26">
        <v>0</v>
      </c>
      <c r="G128" s="26">
        <v>3000</v>
      </c>
      <c r="H128" s="26">
        <v>0</v>
      </c>
      <c r="I128" s="27">
        <f t="shared" si="3"/>
        <v>0</v>
      </c>
      <c r="J128" s="26">
        <v>0</v>
      </c>
      <c r="K128" s="26">
        <v>0</v>
      </c>
      <c r="L128" s="26">
        <v>0</v>
      </c>
      <c r="M128" s="28">
        <v>0</v>
      </c>
    </row>
    <row r="129" spans="1:13" x14ac:dyDescent="0.2">
      <c r="A129" s="24" t="s">
        <v>1560</v>
      </c>
      <c r="B129" s="25" t="s">
        <v>1579</v>
      </c>
      <c r="C129" s="25" t="s">
        <v>1580</v>
      </c>
      <c r="D129" s="26">
        <v>2600</v>
      </c>
      <c r="E129" s="26">
        <v>0</v>
      </c>
      <c r="F129" s="26">
        <v>0</v>
      </c>
      <c r="G129" s="26">
        <v>2600</v>
      </c>
      <c r="H129" s="26">
        <v>0</v>
      </c>
      <c r="I129" s="27">
        <f t="shared" si="3"/>
        <v>0</v>
      </c>
      <c r="J129" s="26">
        <v>0</v>
      </c>
      <c r="K129" s="26">
        <v>0</v>
      </c>
      <c r="L129" s="26">
        <v>0</v>
      </c>
      <c r="M129" s="28">
        <v>0</v>
      </c>
    </row>
    <row r="130" spans="1:13" x14ac:dyDescent="0.2">
      <c r="A130" s="24" t="s">
        <v>1581</v>
      </c>
      <c r="B130" s="25" t="s">
        <v>1582</v>
      </c>
      <c r="C130" s="25" t="s">
        <v>1583</v>
      </c>
      <c r="D130" s="26">
        <v>10182</v>
      </c>
      <c r="E130" s="26">
        <v>1612.09</v>
      </c>
      <c r="F130" s="26">
        <v>0</v>
      </c>
      <c r="G130" s="26">
        <v>0</v>
      </c>
      <c r="H130" s="26">
        <v>0</v>
      </c>
      <c r="I130" s="27" t="str">
        <f t="shared" si="3"/>
        <v>***</v>
      </c>
      <c r="J130" s="26">
        <v>0</v>
      </c>
      <c r="K130" s="26">
        <v>6660.5</v>
      </c>
      <c r="L130" s="26">
        <v>0</v>
      </c>
      <c r="M130" s="28">
        <v>1909.41</v>
      </c>
    </row>
    <row r="131" spans="1:13" x14ac:dyDescent="0.2">
      <c r="A131" s="24" t="s">
        <v>1581</v>
      </c>
      <c r="B131" s="25" t="s">
        <v>1584</v>
      </c>
      <c r="C131" s="25" t="s">
        <v>1585</v>
      </c>
      <c r="D131" s="26">
        <v>2053</v>
      </c>
      <c r="E131" s="26">
        <v>59.59</v>
      </c>
      <c r="F131" s="26">
        <v>0</v>
      </c>
      <c r="G131" s="26">
        <v>0</v>
      </c>
      <c r="H131" s="26">
        <v>0</v>
      </c>
      <c r="I131" s="27" t="str">
        <f t="shared" si="3"/>
        <v>***</v>
      </c>
      <c r="J131" s="26">
        <v>0</v>
      </c>
      <c r="K131" s="26">
        <v>572.75</v>
      </c>
      <c r="L131" s="26">
        <v>0</v>
      </c>
      <c r="M131" s="28">
        <v>1420.66</v>
      </c>
    </row>
    <row r="132" spans="1:13" x14ac:dyDescent="0.2">
      <c r="A132" s="24" t="s">
        <v>1581</v>
      </c>
      <c r="B132" s="25" t="s">
        <v>1586</v>
      </c>
      <c r="C132" s="25" t="s">
        <v>1522</v>
      </c>
      <c r="D132" s="26">
        <v>2400</v>
      </c>
      <c r="E132" s="26">
        <v>0</v>
      </c>
      <c r="F132" s="26">
        <v>2400</v>
      </c>
      <c r="G132" s="26">
        <v>2400</v>
      </c>
      <c r="H132" s="26">
        <v>1600</v>
      </c>
      <c r="I132" s="27">
        <f t="shared" si="3"/>
        <v>66.666666666666671</v>
      </c>
      <c r="J132" s="26">
        <v>0</v>
      </c>
      <c r="K132" s="26">
        <v>0</v>
      </c>
      <c r="L132" s="26">
        <v>0</v>
      </c>
      <c r="M132" s="28">
        <v>0</v>
      </c>
    </row>
    <row r="133" spans="1:13" x14ac:dyDescent="0.2">
      <c r="A133" s="24" t="s">
        <v>1587</v>
      </c>
      <c r="B133" s="25" t="s">
        <v>1588</v>
      </c>
      <c r="C133" s="25" t="s">
        <v>1589</v>
      </c>
      <c r="D133" s="26">
        <v>1500</v>
      </c>
      <c r="E133" s="26">
        <v>0</v>
      </c>
      <c r="F133" s="26">
        <v>1500</v>
      </c>
      <c r="G133" s="26">
        <v>1500</v>
      </c>
      <c r="H133" s="26">
        <v>1500</v>
      </c>
      <c r="I133" s="27">
        <f t="shared" si="3"/>
        <v>100</v>
      </c>
      <c r="J133" s="26">
        <v>570.29999999999995</v>
      </c>
      <c r="K133" s="26">
        <v>0</v>
      </c>
      <c r="L133" s="26">
        <v>0</v>
      </c>
      <c r="M133" s="28">
        <v>0</v>
      </c>
    </row>
    <row r="134" spans="1:13" x14ac:dyDescent="0.2">
      <c r="A134" s="24" t="s">
        <v>1587</v>
      </c>
      <c r="B134" s="25" t="s">
        <v>1590</v>
      </c>
      <c r="C134" s="25" t="s">
        <v>1591</v>
      </c>
      <c r="D134" s="26">
        <v>650</v>
      </c>
      <c r="E134" s="26">
        <v>0</v>
      </c>
      <c r="F134" s="26">
        <v>400</v>
      </c>
      <c r="G134" s="26">
        <v>650</v>
      </c>
      <c r="H134" s="26">
        <v>650</v>
      </c>
      <c r="I134" s="27">
        <f t="shared" si="3"/>
        <v>100</v>
      </c>
      <c r="J134" s="26">
        <v>648.94000000000005</v>
      </c>
      <c r="K134" s="26">
        <v>0</v>
      </c>
      <c r="L134" s="26">
        <v>0</v>
      </c>
      <c r="M134" s="28">
        <v>0</v>
      </c>
    </row>
    <row r="135" spans="1:13" x14ac:dyDescent="0.2">
      <c r="A135" s="24" t="s">
        <v>872</v>
      </c>
      <c r="B135" s="25" t="s">
        <v>1592</v>
      </c>
      <c r="C135" s="25" t="s">
        <v>1593</v>
      </c>
      <c r="D135" s="26">
        <v>650</v>
      </c>
      <c r="E135" s="26">
        <v>0</v>
      </c>
      <c r="F135" s="26">
        <v>650</v>
      </c>
      <c r="G135" s="26">
        <v>650</v>
      </c>
      <c r="H135" s="26">
        <v>650</v>
      </c>
      <c r="I135" s="27">
        <f t="shared" si="3"/>
        <v>100</v>
      </c>
      <c r="J135" s="26">
        <v>650</v>
      </c>
      <c r="K135" s="26">
        <v>0</v>
      </c>
      <c r="L135" s="26">
        <v>0</v>
      </c>
      <c r="M135" s="28">
        <v>0</v>
      </c>
    </row>
    <row r="136" spans="1:13" x14ac:dyDescent="0.2">
      <c r="A136" s="24" t="s">
        <v>1594</v>
      </c>
      <c r="B136" s="25" t="s">
        <v>1595</v>
      </c>
      <c r="C136" s="25" t="s">
        <v>1596</v>
      </c>
      <c r="D136" s="26">
        <v>190000</v>
      </c>
      <c r="E136" s="26">
        <v>499.13</v>
      </c>
      <c r="F136" s="26">
        <v>3000</v>
      </c>
      <c r="G136" s="26">
        <v>3000</v>
      </c>
      <c r="H136" s="26">
        <v>3000</v>
      </c>
      <c r="I136" s="27">
        <f t="shared" si="3"/>
        <v>100</v>
      </c>
      <c r="J136" s="26">
        <v>705.55</v>
      </c>
      <c r="K136" s="26">
        <v>0</v>
      </c>
      <c r="L136" s="26">
        <v>0</v>
      </c>
      <c r="M136" s="28">
        <v>186500.88</v>
      </c>
    </row>
    <row r="137" spans="1:13" ht="12" thickBot="1" x14ac:dyDescent="0.25">
      <c r="A137" s="24" t="s">
        <v>1594</v>
      </c>
      <c r="B137" s="25" t="s">
        <v>1597</v>
      </c>
      <c r="C137" s="25" t="s">
        <v>1598</v>
      </c>
      <c r="D137" s="26">
        <v>584</v>
      </c>
      <c r="E137" s="26">
        <v>0</v>
      </c>
      <c r="F137" s="26">
        <v>0</v>
      </c>
      <c r="G137" s="26">
        <v>584</v>
      </c>
      <c r="H137" s="26">
        <v>0</v>
      </c>
      <c r="I137" s="27">
        <f t="shared" si="3"/>
        <v>0</v>
      </c>
      <c r="J137" s="26">
        <v>0</v>
      </c>
      <c r="K137" s="26">
        <v>0</v>
      </c>
      <c r="L137" s="26">
        <v>0</v>
      </c>
      <c r="M137" s="28">
        <v>0</v>
      </c>
    </row>
    <row r="138" spans="1:13" ht="12" thickBot="1" x14ac:dyDescent="0.25">
      <c r="A138" s="19" t="s">
        <v>300</v>
      </c>
      <c r="B138" s="20"/>
      <c r="C138" s="20"/>
      <c r="D138" s="21">
        <v>2200776.3199999998</v>
      </c>
      <c r="E138" s="21">
        <v>396774.17</v>
      </c>
      <c r="F138" s="21">
        <v>275476.2</v>
      </c>
      <c r="G138" s="21">
        <v>329203.20000000001</v>
      </c>
      <c r="H138" s="21">
        <v>159668.04999999999</v>
      </c>
      <c r="I138" s="22">
        <f t="shared" si="3"/>
        <v>48.501366329367386</v>
      </c>
      <c r="J138" s="21">
        <v>41626.42</v>
      </c>
      <c r="K138" s="21">
        <v>36892.28</v>
      </c>
      <c r="L138" s="21">
        <v>0</v>
      </c>
      <c r="M138" s="23">
        <v>1437906.69</v>
      </c>
    </row>
    <row r="139" spans="1:13" ht="16.5" thickBot="1" x14ac:dyDescent="0.3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12" thickBot="1" x14ac:dyDescent="0.25">
      <c r="A140" s="4" t="s">
        <v>86</v>
      </c>
      <c r="B140" s="5"/>
      <c r="C140" s="5"/>
      <c r="D140" s="29">
        <v>4097677.46</v>
      </c>
      <c r="E140" s="29">
        <v>461768.57</v>
      </c>
      <c r="F140" s="29">
        <v>550926.19999999995</v>
      </c>
      <c r="G140" s="29">
        <v>650468.19999999995</v>
      </c>
      <c r="H140" s="29">
        <v>211497.01</v>
      </c>
      <c r="I140" s="30">
        <f>IF(G140=0,"***",100*H140/G140)</f>
        <v>32.514581035629412</v>
      </c>
      <c r="J140" s="29">
        <v>43826.42</v>
      </c>
      <c r="K140" s="29">
        <v>47957.33</v>
      </c>
      <c r="L140" s="29">
        <v>0</v>
      </c>
      <c r="M140" s="23">
        <v>2937483.4</v>
      </c>
    </row>
    <row r="141" spans="1:13" ht="15.75" x14ac:dyDescent="0.25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</row>
  </sheetData>
  <mergeCells count="5">
    <mergeCell ref="D5:E5"/>
    <mergeCell ref="F5:I5"/>
    <mergeCell ref="J5:K5"/>
    <mergeCell ref="L5:M5"/>
    <mergeCell ref="F7:G7"/>
  </mergeCells>
  <pageMargins left="0.23622047244094491" right="0.23622047244094491" top="0.74803149606299213" bottom="0.74803149606299213" header="0.31496062992125984" footer="0.31496062992125984"/>
  <pageSetup paperSize="9" scale="91" fitToHeight="1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O71"/>
  <sheetViews>
    <sheetView showGridLines="0" workbookViewId="0">
      <selection activeCell="A4" sqref="A4:XFD4"/>
    </sheetView>
  </sheetViews>
  <sheetFormatPr defaultRowHeight="11.25" x14ac:dyDescent="0.2"/>
  <cols>
    <col min="1" max="1" width="19.7109375" style="31" customWidth="1"/>
    <col min="2" max="2" width="7" style="31" bestFit="1" customWidth="1"/>
    <col min="3" max="3" width="18.7109375" style="31" customWidth="1"/>
    <col min="4" max="7" width="10.7109375" style="3" customWidth="1"/>
    <col min="8" max="8" width="12.7109375" style="3" customWidth="1"/>
    <col min="9" max="10" width="10.7109375" style="3" customWidth="1"/>
    <col min="11" max="11" width="12.7109375" style="3" customWidth="1"/>
    <col min="12" max="13" width="10.7109375" style="3" customWidth="1"/>
    <col min="14" max="15" width="9.140625" style="3"/>
    <col min="16" max="256" width="9.140625" style="31"/>
    <col min="257" max="257" width="19.7109375" style="31" customWidth="1"/>
    <col min="258" max="258" width="7" style="31" bestFit="1" customWidth="1"/>
    <col min="259" max="259" width="18.7109375" style="31" customWidth="1"/>
    <col min="260" max="263" width="10.7109375" style="31" customWidth="1"/>
    <col min="264" max="264" width="12.7109375" style="31" customWidth="1"/>
    <col min="265" max="266" width="10.7109375" style="31" customWidth="1"/>
    <col min="267" max="267" width="12.7109375" style="31" customWidth="1"/>
    <col min="268" max="269" width="10.7109375" style="31" customWidth="1"/>
    <col min="270" max="512" width="9.140625" style="31"/>
    <col min="513" max="513" width="19.7109375" style="31" customWidth="1"/>
    <col min="514" max="514" width="7" style="31" bestFit="1" customWidth="1"/>
    <col min="515" max="515" width="18.7109375" style="31" customWidth="1"/>
    <col min="516" max="519" width="10.7109375" style="31" customWidth="1"/>
    <col min="520" max="520" width="12.7109375" style="31" customWidth="1"/>
    <col min="521" max="522" width="10.7109375" style="31" customWidth="1"/>
    <col min="523" max="523" width="12.7109375" style="31" customWidth="1"/>
    <col min="524" max="525" width="10.7109375" style="31" customWidth="1"/>
    <col min="526" max="768" width="9.140625" style="31"/>
    <col min="769" max="769" width="19.7109375" style="31" customWidth="1"/>
    <col min="770" max="770" width="7" style="31" bestFit="1" customWidth="1"/>
    <col min="771" max="771" width="18.7109375" style="31" customWidth="1"/>
    <col min="772" max="775" width="10.7109375" style="31" customWidth="1"/>
    <col min="776" max="776" width="12.7109375" style="31" customWidth="1"/>
    <col min="777" max="778" width="10.7109375" style="31" customWidth="1"/>
    <col min="779" max="779" width="12.7109375" style="31" customWidth="1"/>
    <col min="780" max="781" width="10.7109375" style="31" customWidth="1"/>
    <col min="782" max="1024" width="9.140625" style="31"/>
    <col min="1025" max="1025" width="19.7109375" style="31" customWidth="1"/>
    <col min="1026" max="1026" width="7" style="31" bestFit="1" customWidth="1"/>
    <col min="1027" max="1027" width="18.7109375" style="31" customWidth="1"/>
    <col min="1028" max="1031" width="10.7109375" style="31" customWidth="1"/>
    <col min="1032" max="1032" width="12.7109375" style="31" customWidth="1"/>
    <col min="1033" max="1034" width="10.7109375" style="31" customWidth="1"/>
    <col min="1035" max="1035" width="12.7109375" style="31" customWidth="1"/>
    <col min="1036" max="1037" width="10.7109375" style="31" customWidth="1"/>
    <col min="1038" max="1280" width="9.140625" style="31"/>
    <col min="1281" max="1281" width="19.7109375" style="31" customWidth="1"/>
    <col min="1282" max="1282" width="7" style="31" bestFit="1" customWidth="1"/>
    <col min="1283" max="1283" width="18.7109375" style="31" customWidth="1"/>
    <col min="1284" max="1287" width="10.7109375" style="31" customWidth="1"/>
    <col min="1288" max="1288" width="12.7109375" style="31" customWidth="1"/>
    <col min="1289" max="1290" width="10.7109375" style="31" customWidth="1"/>
    <col min="1291" max="1291" width="12.7109375" style="31" customWidth="1"/>
    <col min="1292" max="1293" width="10.7109375" style="31" customWidth="1"/>
    <col min="1294" max="1536" width="9.140625" style="31"/>
    <col min="1537" max="1537" width="19.7109375" style="31" customWidth="1"/>
    <col min="1538" max="1538" width="7" style="31" bestFit="1" customWidth="1"/>
    <col min="1539" max="1539" width="18.7109375" style="31" customWidth="1"/>
    <col min="1540" max="1543" width="10.7109375" style="31" customWidth="1"/>
    <col min="1544" max="1544" width="12.7109375" style="31" customWidth="1"/>
    <col min="1545" max="1546" width="10.7109375" style="31" customWidth="1"/>
    <col min="1547" max="1547" width="12.7109375" style="31" customWidth="1"/>
    <col min="1548" max="1549" width="10.7109375" style="31" customWidth="1"/>
    <col min="1550" max="1792" width="9.140625" style="31"/>
    <col min="1793" max="1793" width="19.7109375" style="31" customWidth="1"/>
    <col min="1794" max="1794" width="7" style="31" bestFit="1" customWidth="1"/>
    <col min="1795" max="1795" width="18.7109375" style="31" customWidth="1"/>
    <col min="1796" max="1799" width="10.7109375" style="31" customWidth="1"/>
    <col min="1800" max="1800" width="12.7109375" style="31" customWidth="1"/>
    <col min="1801" max="1802" width="10.7109375" style="31" customWidth="1"/>
    <col min="1803" max="1803" width="12.7109375" style="31" customWidth="1"/>
    <col min="1804" max="1805" width="10.7109375" style="31" customWidth="1"/>
    <col min="1806" max="2048" width="9.140625" style="31"/>
    <col min="2049" max="2049" width="19.7109375" style="31" customWidth="1"/>
    <col min="2050" max="2050" width="7" style="31" bestFit="1" customWidth="1"/>
    <col min="2051" max="2051" width="18.7109375" style="31" customWidth="1"/>
    <col min="2052" max="2055" width="10.7109375" style="31" customWidth="1"/>
    <col min="2056" max="2056" width="12.7109375" style="31" customWidth="1"/>
    <col min="2057" max="2058" width="10.7109375" style="31" customWidth="1"/>
    <col min="2059" max="2059" width="12.7109375" style="31" customWidth="1"/>
    <col min="2060" max="2061" width="10.7109375" style="31" customWidth="1"/>
    <col min="2062" max="2304" width="9.140625" style="31"/>
    <col min="2305" max="2305" width="19.7109375" style="31" customWidth="1"/>
    <col min="2306" max="2306" width="7" style="31" bestFit="1" customWidth="1"/>
    <col min="2307" max="2307" width="18.7109375" style="31" customWidth="1"/>
    <col min="2308" max="2311" width="10.7109375" style="31" customWidth="1"/>
    <col min="2312" max="2312" width="12.7109375" style="31" customWidth="1"/>
    <col min="2313" max="2314" width="10.7109375" style="31" customWidth="1"/>
    <col min="2315" max="2315" width="12.7109375" style="31" customWidth="1"/>
    <col min="2316" max="2317" width="10.7109375" style="31" customWidth="1"/>
    <col min="2318" max="2560" width="9.140625" style="31"/>
    <col min="2561" max="2561" width="19.7109375" style="31" customWidth="1"/>
    <col min="2562" max="2562" width="7" style="31" bestFit="1" customWidth="1"/>
    <col min="2563" max="2563" width="18.7109375" style="31" customWidth="1"/>
    <col min="2564" max="2567" width="10.7109375" style="31" customWidth="1"/>
    <col min="2568" max="2568" width="12.7109375" style="31" customWidth="1"/>
    <col min="2569" max="2570" width="10.7109375" style="31" customWidth="1"/>
    <col min="2571" max="2571" width="12.7109375" style="31" customWidth="1"/>
    <col min="2572" max="2573" width="10.7109375" style="31" customWidth="1"/>
    <col min="2574" max="2816" width="9.140625" style="31"/>
    <col min="2817" max="2817" width="19.7109375" style="31" customWidth="1"/>
    <col min="2818" max="2818" width="7" style="31" bestFit="1" customWidth="1"/>
    <col min="2819" max="2819" width="18.7109375" style="31" customWidth="1"/>
    <col min="2820" max="2823" width="10.7109375" style="31" customWidth="1"/>
    <col min="2824" max="2824" width="12.7109375" style="31" customWidth="1"/>
    <col min="2825" max="2826" width="10.7109375" style="31" customWidth="1"/>
    <col min="2827" max="2827" width="12.7109375" style="31" customWidth="1"/>
    <col min="2828" max="2829" width="10.7109375" style="31" customWidth="1"/>
    <col min="2830" max="3072" width="9.140625" style="31"/>
    <col min="3073" max="3073" width="19.7109375" style="31" customWidth="1"/>
    <col min="3074" max="3074" width="7" style="31" bestFit="1" customWidth="1"/>
    <col min="3075" max="3075" width="18.7109375" style="31" customWidth="1"/>
    <col min="3076" max="3079" width="10.7109375" style="31" customWidth="1"/>
    <col min="3080" max="3080" width="12.7109375" style="31" customWidth="1"/>
    <col min="3081" max="3082" width="10.7109375" style="31" customWidth="1"/>
    <col min="3083" max="3083" width="12.7109375" style="31" customWidth="1"/>
    <col min="3084" max="3085" width="10.7109375" style="31" customWidth="1"/>
    <col min="3086" max="3328" width="9.140625" style="31"/>
    <col min="3329" max="3329" width="19.7109375" style="31" customWidth="1"/>
    <col min="3330" max="3330" width="7" style="31" bestFit="1" customWidth="1"/>
    <col min="3331" max="3331" width="18.7109375" style="31" customWidth="1"/>
    <col min="3332" max="3335" width="10.7109375" style="31" customWidth="1"/>
    <col min="3336" max="3336" width="12.7109375" style="31" customWidth="1"/>
    <col min="3337" max="3338" width="10.7109375" style="31" customWidth="1"/>
    <col min="3339" max="3339" width="12.7109375" style="31" customWidth="1"/>
    <col min="3340" max="3341" width="10.7109375" style="31" customWidth="1"/>
    <col min="3342" max="3584" width="9.140625" style="31"/>
    <col min="3585" max="3585" width="19.7109375" style="31" customWidth="1"/>
    <col min="3586" max="3586" width="7" style="31" bestFit="1" customWidth="1"/>
    <col min="3587" max="3587" width="18.7109375" style="31" customWidth="1"/>
    <col min="3588" max="3591" width="10.7109375" style="31" customWidth="1"/>
    <col min="3592" max="3592" width="12.7109375" style="31" customWidth="1"/>
    <col min="3593" max="3594" width="10.7109375" style="31" customWidth="1"/>
    <col min="3595" max="3595" width="12.7109375" style="31" customWidth="1"/>
    <col min="3596" max="3597" width="10.7109375" style="31" customWidth="1"/>
    <col min="3598" max="3840" width="9.140625" style="31"/>
    <col min="3841" max="3841" width="19.7109375" style="31" customWidth="1"/>
    <col min="3842" max="3842" width="7" style="31" bestFit="1" customWidth="1"/>
    <col min="3843" max="3843" width="18.7109375" style="31" customWidth="1"/>
    <col min="3844" max="3847" width="10.7109375" style="31" customWidth="1"/>
    <col min="3848" max="3848" width="12.7109375" style="31" customWidth="1"/>
    <col min="3849" max="3850" width="10.7109375" style="31" customWidth="1"/>
    <col min="3851" max="3851" width="12.7109375" style="31" customWidth="1"/>
    <col min="3852" max="3853" width="10.7109375" style="31" customWidth="1"/>
    <col min="3854" max="4096" width="9.140625" style="31"/>
    <col min="4097" max="4097" width="19.7109375" style="31" customWidth="1"/>
    <col min="4098" max="4098" width="7" style="31" bestFit="1" customWidth="1"/>
    <col min="4099" max="4099" width="18.7109375" style="31" customWidth="1"/>
    <col min="4100" max="4103" width="10.7109375" style="31" customWidth="1"/>
    <col min="4104" max="4104" width="12.7109375" style="31" customWidth="1"/>
    <col min="4105" max="4106" width="10.7109375" style="31" customWidth="1"/>
    <col min="4107" max="4107" width="12.7109375" style="31" customWidth="1"/>
    <col min="4108" max="4109" width="10.7109375" style="31" customWidth="1"/>
    <col min="4110" max="4352" width="9.140625" style="31"/>
    <col min="4353" max="4353" width="19.7109375" style="31" customWidth="1"/>
    <col min="4354" max="4354" width="7" style="31" bestFit="1" customWidth="1"/>
    <col min="4355" max="4355" width="18.7109375" style="31" customWidth="1"/>
    <col min="4356" max="4359" width="10.7109375" style="31" customWidth="1"/>
    <col min="4360" max="4360" width="12.7109375" style="31" customWidth="1"/>
    <col min="4361" max="4362" width="10.7109375" style="31" customWidth="1"/>
    <col min="4363" max="4363" width="12.7109375" style="31" customWidth="1"/>
    <col min="4364" max="4365" width="10.7109375" style="31" customWidth="1"/>
    <col min="4366" max="4608" width="9.140625" style="31"/>
    <col min="4609" max="4609" width="19.7109375" style="31" customWidth="1"/>
    <col min="4610" max="4610" width="7" style="31" bestFit="1" customWidth="1"/>
    <col min="4611" max="4611" width="18.7109375" style="31" customWidth="1"/>
    <col min="4612" max="4615" width="10.7109375" style="31" customWidth="1"/>
    <col min="4616" max="4616" width="12.7109375" style="31" customWidth="1"/>
    <col min="4617" max="4618" width="10.7109375" style="31" customWidth="1"/>
    <col min="4619" max="4619" width="12.7109375" style="31" customWidth="1"/>
    <col min="4620" max="4621" width="10.7109375" style="31" customWidth="1"/>
    <col min="4622" max="4864" width="9.140625" style="31"/>
    <col min="4865" max="4865" width="19.7109375" style="31" customWidth="1"/>
    <col min="4866" max="4866" width="7" style="31" bestFit="1" customWidth="1"/>
    <col min="4867" max="4867" width="18.7109375" style="31" customWidth="1"/>
    <col min="4868" max="4871" width="10.7109375" style="31" customWidth="1"/>
    <col min="4872" max="4872" width="12.7109375" style="31" customWidth="1"/>
    <col min="4873" max="4874" width="10.7109375" style="31" customWidth="1"/>
    <col min="4875" max="4875" width="12.7109375" style="31" customWidth="1"/>
    <col min="4876" max="4877" width="10.7109375" style="31" customWidth="1"/>
    <col min="4878" max="5120" width="9.140625" style="31"/>
    <col min="5121" max="5121" width="19.7109375" style="31" customWidth="1"/>
    <col min="5122" max="5122" width="7" style="31" bestFit="1" customWidth="1"/>
    <col min="5123" max="5123" width="18.7109375" style="31" customWidth="1"/>
    <col min="5124" max="5127" width="10.7109375" style="31" customWidth="1"/>
    <col min="5128" max="5128" width="12.7109375" style="31" customWidth="1"/>
    <col min="5129" max="5130" width="10.7109375" style="31" customWidth="1"/>
    <col min="5131" max="5131" width="12.7109375" style="31" customWidth="1"/>
    <col min="5132" max="5133" width="10.7109375" style="31" customWidth="1"/>
    <col min="5134" max="5376" width="9.140625" style="31"/>
    <col min="5377" max="5377" width="19.7109375" style="31" customWidth="1"/>
    <col min="5378" max="5378" width="7" style="31" bestFit="1" customWidth="1"/>
    <col min="5379" max="5379" width="18.7109375" style="31" customWidth="1"/>
    <col min="5380" max="5383" width="10.7109375" style="31" customWidth="1"/>
    <col min="5384" max="5384" width="12.7109375" style="31" customWidth="1"/>
    <col min="5385" max="5386" width="10.7109375" style="31" customWidth="1"/>
    <col min="5387" max="5387" width="12.7109375" style="31" customWidth="1"/>
    <col min="5388" max="5389" width="10.7109375" style="31" customWidth="1"/>
    <col min="5390" max="5632" width="9.140625" style="31"/>
    <col min="5633" max="5633" width="19.7109375" style="31" customWidth="1"/>
    <col min="5634" max="5634" width="7" style="31" bestFit="1" customWidth="1"/>
    <col min="5635" max="5635" width="18.7109375" style="31" customWidth="1"/>
    <col min="5636" max="5639" width="10.7109375" style="31" customWidth="1"/>
    <col min="5640" max="5640" width="12.7109375" style="31" customWidth="1"/>
    <col min="5641" max="5642" width="10.7109375" style="31" customWidth="1"/>
    <col min="5643" max="5643" width="12.7109375" style="31" customWidth="1"/>
    <col min="5644" max="5645" width="10.7109375" style="31" customWidth="1"/>
    <col min="5646" max="5888" width="9.140625" style="31"/>
    <col min="5889" max="5889" width="19.7109375" style="31" customWidth="1"/>
    <col min="5890" max="5890" width="7" style="31" bestFit="1" customWidth="1"/>
    <col min="5891" max="5891" width="18.7109375" style="31" customWidth="1"/>
    <col min="5892" max="5895" width="10.7109375" style="31" customWidth="1"/>
    <col min="5896" max="5896" width="12.7109375" style="31" customWidth="1"/>
    <col min="5897" max="5898" width="10.7109375" style="31" customWidth="1"/>
    <col min="5899" max="5899" width="12.7109375" style="31" customWidth="1"/>
    <col min="5900" max="5901" width="10.7109375" style="31" customWidth="1"/>
    <col min="5902" max="6144" width="9.140625" style="31"/>
    <col min="6145" max="6145" width="19.7109375" style="31" customWidth="1"/>
    <col min="6146" max="6146" width="7" style="31" bestFit="1" customWidth="1"/>
    <col min="6147" max="6147" width="18.7109375" style="31" customWidth="1"/>
    <col min="6148" max="6151" width="10.7109375" style="31" customWidth="1"/>
    <col min="6152" max="6152" width="12.7109375" style="31" customWidth="1"/>
    <col min="6153" max="6154" width="10.7109375" style="31" customWidth="1"/>
    <col min="6155" max="6155" width="12.7109375" style="31" customWidth="1"/>
    <col min="6156" max="6157" width="10.7109375" style="31" customWidth="1"/>
    <col min="6158" max="6400" width="9.140625" style="31"/>
    <col min="6401" max="6401" width="19.7109375" style="31" customWidth="1"/>
    <col min="6402" max="6402" width="7" style="31" bestFit="1" customWidth="1"/>
    <col min="6403" max="6403" width="18.7109375" style="31" customWidth="1"/>
    <col min="6404" max="6407" width="10.7109375" style="31" customWidth="1"/>
    <col min="6408" max="6408" width="12.7109375" style="31" customWidth="1"/>
    <col min="6409" max="6410" width="10.7109375" style="31" customWidth="1"/>
    <col min="6411" max="6411" width="12.7109375" style="31" customWidth="1"/>
    <col min="6412" max="6413" width="10.7109375" style="31" customWidth="1"/>
    <col min="6414" max="6656" width="9.140625" style="31"/>
    <col min="6657" max="6657" width="19.7109375" style="31" customWidth="1"/>
    <col min="6658" max="6658" width="7" style="31" bestFit="1" customWidth="1"/>
    <col min="6659" max="6659" width="18.7109375" style="31" customWidth="1"/>
    <col min="6660" max="6663" width="10.7109375" style="31" customWidth="1"/>
    <col min="6664" max="6664" width="12.7109375" style="31" customWidth="1"/>
    <col min="6665" max="6666" width="10.7109375" style="31" customWidth="1"/>
    <col min="6667" max="6667" width="12.7109375" style="31" customWidth="1"/>
    <col min="6668" max="6669" width="10.7109375" style="31" customWidth="1"/>
    <col min="6670" max="6912" width="9.140625" style="31"/>
    <col min="6913" max="6913" width="19.7109375" style="31" customWidth="1"/>
    <col min="6914" max="6914" width="7" style="31" bestFit="1" customWidth="1"/>
    <col min="6915" max="6915" width="18.7109375" style="31" customWidth="1"/>
    <col min="6916" max="6919" width="10.7109375" style="31" customWidth="1"/>
    <col min="6920" max="6920" width="12.7109375" style="31" customWidth="1"/>
    <col min="6921" max="6922" width="10.7109375" style="31" customWidth="1"/>
    <col min="6923" max="6923" width="12.7109375" style="31" customWidth="1"/>
    <col min="6924" max="6925" width="10.7109375" style="31" customWidth="1"/>
    <col min="6926" max="7168" width="9.140625" style="31"/>
    <col min="7169" max="7169" width="19.7109375" style="31" customWidth="1"/>
    <col min="7170" max="7170" width="7" style="31" bestFit="1" customWidth="1"/>
    <col min="7171" max="7171" width="18.7109375" style="31" customWidth="1"/>
    <col min="7172" max="7175" width="10.7109375" style="31" customWidth="1"/>
    <col min="7176" max="7176" width="12.7109375" style="31" customWidth="1"/>
    <col min="7177" max="7178" width="10.7109375" style="31" customWidth="1"/>
    <col min="7179" max="7179" width="12.7109375" style="31" customWidth="1"/>
    <col min="7180" max="7181" width="10.7109375" style="31" customWidth="1"/>
    <col min="7182" max="7424" width="9.140625" style="31"/>
    <col min="7425" max="7425" width="19.7109375" style="31" customWidth="1"/>
    <col min="7426" max="7426" width="7" style="31" bestFit="1" customWidth="1"/>
    <col min="7427" max="7427" width="18.7109375" style="31" customWidth="1"/>
    <col min="7428" max="7431" width="10.7109375" style="31" customWidth="1"/>
    <col min="7432" max="7432" width="12.7109375" style="31" customWidth="1"/>
    <col min="7433" max="7434" width="10.7109375" style="31" customWidth="1"/>
    <col min="7435" max="7435" width="12.7109375" style="31" customWidth="1"/>
    <col min="7436" max="7437" width="10.7109375" style="31" customWidth="1"/>
    <col min="7438" max="7680" width="9.140625" style="31"/>
    <col min="7681" max="7681" width="19.7109375" style="31" customWidth="1"/>
    <col min="7682" max="7682" width="7" style="31" bestFit="1" customWidth="1"/>
    <col min="7683" max="7683" width="18.7109375" style="31" customWidth="1"/>
    <col min="7684" max="7687" width="10.7109375" style="31" customWidth="1"/>
    <col min="7688" max="7688" width="12.7109375" style="31" customWidth="1"/>
    <col min="7689" max="7690" width="10.7109375" style="31" customWidth="1"/>
    <col min="7691" max="7691" width="12.7109375" style="31" customWidth="1"/>
    <col min="7692" max="7693" width="10.7109375" style="31" customWidth="1"/>
    <col min="7694" max="7936" width="9.140625" style="31"/>
    <col min="7937" max="7937" width="19.7109375" style="31" customWidth="1"/>
    <col min="7938" max="7938" width="7" style="31" bestFit="1" customWidth="1"/>
    <col min="7939" max="7939" width="18.7109375" style="31" customWidth="1"/>
    <col min="7940" max="7943" width="10.7109375" style="31" customWidth="1"/>
    <col min="7944" max="7944" width="12.7109375" style="31" customWidth="1"/>
    <col min="7945" max="7946" width="10.7109375" style="31" customWidth="1"/>
    <col min="7947" max="7947" width="12.7109375" style="31" customWidth="1"/>
    <col min="7948" max="7949" width="10.7109375" style="31" customWidth="1"/>
    <col min="7950" max="8192" width="9.140625" style="31"/>
    <col min="8193" max="8193" width="19.7109375" style="31" customWidth="1"/>
    <col min="8194" max="8194" width="7" style="31" bestFit="1" customWidth="1"/>
    <col min="8195" max="8195" width="18.7109375" style="31" customWidth="1"/>
    <col min="8196" max="8199" width="10.7109375" style="31" customWidth="1"/>
    <col min="8200" max="8200" width="12.7109375" style="31" customWidth="1"/>
    <col min="8201" max="8202" width="10.7109375" style="31" customWidth="1"/>
    <col min="8203" max="8203" width="12.7109375" style="31" customWidth="1"/>
    <col min="8204" max="8205" width="10.7109375" style="31" customWidth="1"/>
    <col min="8206" max="8448" width="9.140625" style="31"/>
    <col min="8449" max="8449" width="19.7109375" style="31" customWidth="1"/>
    <col min="8450" max="8450" width="7" style="31" bestFit="1" customWidth="1"/>
    <col min="8451" max="8451" width="18.7109375" style="31" customWidth="1"/>
    <col min="8452" max="8455" width="10.7109375" style="31" customWidth="1"/>
    <col min="8456" max="8456" width="12.7109375" style="31" customWidth="1"/>
    <col min="8457" max="8458" width="10.7109375" style="31" customWidth="1"/>
    <col min="8459" max="8459" width="12.7109375" style="31" customWidth="1"/>
    <col min="8460" max="8461" width="10.7109375" style="31" customWidth="1"/>
    <col min="8462" max="8704" width="9.140625" style="31"/>
    <col min="8705" max="8705" width="19.7109375" style="31" customWidth="1"/>
    <col min="8706" max="8706" width="7" style="31" bestFit="1" customWidth="1"/>
    <col min="8707" max="8707" width="18.7109375" style="31" customWidth="1"/>
    <col min="8708" max="8711" width="10.7109375" style="31" customWidth="1"/>
    <col min="8712" max="8712" width="12.7109375" style="31" customWidth="1"/>
    <col min="8713" max="8714" width="10.7109375" style="31" customWidth="1"/>
    <col min="8715" max="8715" width="12.7109375" style="31" customWidth="1"/>
    <col min="8716" max="8717" width="10.7109375" style="31" customWidth="1"/>
    <col min="8718" max="8960" width="9.140625" style="31"/>
    <col min="8961" max="8961" width="19.7109375" style="31" customWidth="1"/>
    <col min="8962" max="8962" width="7" style="31" bestFit="1" customWidth="1"/>
    <col min="8963" max="8963" width="18.7109375" style="31" customWidth="1"/>
    <col min="8964" max="8967" width="10.7109375" style="31" customWidth="1"/>
    <col min="8968" max="8968" width="12.7109375" style="31" customWidth="1"/>
    <col min="8969" max="8970" width="10.7109375" style="31" customWidth="1"/>
    <col min="8971" max="8971" width="12.7109375" style="31" customWidth="1"/>
    <col min="8972" max="8973" width="10.7109375" style="31" customWidth="1"/>
    <col min="8974" max="9216" width="9.140625" style="31"/>
    <col min="9217" max="9217" width="19.7109375" style="31" customWidth="1"/>
    <col min="9218" max="9218" width="7" style="31" bestFit="1" customWidth="1"/>
    <col min="9219" max="9219" width="18.7109375" style="31" customWidth="1"/>
    <col min="9220" max="9223" width="10.7109375" style="31" customWidth="1"/>
    <col min="9224" max="9224" width="12.7109375" style="31" customWidth="1"/>
    <col min="9225" max="9226" width="10.7109375" style="31" customWidth="1"/>
    <col min="9227" max="9227" width="12.7109375" style="31" customWidth="1"/>
    <col min="9228" max="9229" width="10.7109375" style="31" customWidth="1"/>
    <col min="9230" max="9472" width="9.140625" style="31"/>
    <col min="9473" max="9473" width="19.7109375" style="31" customWidth="1"/>
    <col min="9474" max="9474" width="7" style="31" bestFit="1" customWidth="1"/>
    <col min="9475" max="9475" width="18.7109375" style="31" customWidth="1"/>
    <col min="9476" max="9479" width="10.7109375" style="31" customWidth="1"/>
    <col min="9480" max="9480" width="12.7109375" style="31" customWidth="1"/>
    <col min="9481" max="9482" width="10.7109375" style="31" customWidth="1"/>
    <col min="9483" max="9483" width="12.7109375" style="31" customWidth="1"/>
    <col min="9484" max="9485" width="10.7109375" style="31" customWidth="1"/>
    <col min="9486" max="9728" width="9.140625" style="31"/>
    <col min="9729" max="9729" width="19.7109375" style="31" customWidth="1"/>
    <col min="9730" max="9730" width="7" style="31" bestFit="1" customWidth="1"/>
    <col min="9731" max="9731" width="18.7109375" style="31" customWidth="1"/>
    <col min="9732" max="9735" width="10.7109375" style="31" customWidth="1"/>
    <col min="9736" max="9736" width="12.7109375" style="31" customWidth="1"/>
    <col min="9737" max="9738" width="10.7109375" style="31" customWidth="1"/>
    <col min="9739" max="9739" width="12.7109375" style="31" customWidth="1"/>
    <col min="9740" max="9741" width="10.7109375" style="31" customWidth="1"/>
    <col min="9742" max="9984" width="9.140625" style="31"/>
    <col min="9985" max="9985" width="19.7109375" style="31" customWidth="1"/>
    <col min="9986" max="9986" width="7" style="31" bestFit="1" customWidth="1"/>
    <col min="9987" max="9987" width="18.7109375" style="31" customWidth="1"/>
    <col min="9988" max="9991" width="10.7109375" style="31" customWidth="1"/>
    <col min="9992" max="9992" width="12.7109375" style="31" customWidth="1"/>
    <col min="9993" max="9994" width="10.7109375" style="31" customWidth="1"/>
    <col min="9995" max="9995" width="12.7109375" style="31" customWidth="1"/>
    <col min="9996" max="9997" width="10.7109375" style="31" customWidth="1"/>
    <col min="9998" max="10240" width="9.140625" style="31"/>
    <col min="10241" max="10241" width="19.7109375" style="31" customWidth="1"/>
    <col min="10242" max="10242" width="7" style="31" bestFit="1" customWidth="1"/>
    <col min="10243" max="10243" width="18.7109375" style="31" customWidth="1"/>
    <col min="10244" max="10247" width="10.7109375" style="31" customWidth="1"/>
    <col min="10248" max="10248" width="12.7109375" style="31" customWidth="1"/>
    <col min="10249" max="10250" width="10.7109375" style="31" customWidth="1"/>
    <col min="10251" max="10251" width="12.7109375" style="31" customWidth="1"/>
    <col min="10252" max="10253" width="10.7109375" style="31" customWidth="1"/>
    <col min="10254" max="10496" width="9.140625" style="31"/>
    <col min="10497" max="10497" width="19.7109375" style="31" customWidth="1"/>
    <col min="10498" max="10498" width="7" style="31" bestFit="1" customWidth="1"/>
    <col min="10499" max="10499" width="18.7109375" style="31" customWidth="1"/>
    <col min="10500" max="10503" width="10.7109375" style="31" customWidth="1"/>
    <col min="10504" max="10504" width="12.7109375" style="31" customWidth="1"/>
    <col min="10505" max="10506" width="10.7109375" style="31" customWidth="1"/>
    <col min="10507" max="10507" width="12.7109375" style="31" customWidth="1"/>
    <col min="10508" max="10509" width="10.7109375" style="31" customWidth="1"/>
    <col min="10510" max="10752" width="9.140625" style="31"/>
    <col min="10753" max="10753" width="19.7109375" style="31" customWidth="1"/>
    <col min="10754" max="10754" width="7" style="31" bestFit="1" customWidth="1"/>
    <col min="10755" max="10755" width="18.7109375" style="31" customWidth="1"/>
    <col min="10756" max="10759" width="10.7109375" style="31" customWidth="1"/>
    <col min="10760" max="10760" width="12.7109375" style="31" customWidth="1"/>
    <col min="10761" max="10762" width="10.7109375" style="31" customWidth="1"/>
    <col min="10763" max="10763" width="12.7109375" style="31" customWidth="1"/>
    <col min="10764" max="10765" width="10.7109375" style="31" customWidth="1"/>
    <col min="10766" max="11008" width="9.140625" style="31"/>
    <col min="11009" max="11009" width="19.7109375" style="31" customWidth="1"/>
    <col min="11010" max="11010" width="7" style="31" bestFit="1" customWidth="1"/>
    <col min="11011" max="11011" width="18.7109375" style="31" customWidth="1"/>
    <col min="11012" max="11015" width="10.7109375" style="31" customWidth="1"/>
    <col min="11016" max="11016" width="12.7109375" style="31" customWidth="1"/>
    <col min="11017" max="11018" width="10.7109375" style="31" customWidth="1"/>
    <col min="11019" max="11019" width="12.7109375" style="31" customWidth="1"/>
    <col min="11020" max="11021" width="10.7109375" style="31" customWidth="1"/>
    <col min="11022" max="11264" width="9.140625" style="31"/>
    <col min="11265" max="11265" width="19.7109375" style="31" customWidth="1"/>
    <col min="11266" max="11266" width="7" style="31" bestFit="1" customWidth="1"/>
    <col min="11267" max="11267" width="18.7109375" style="31" customWidth="1"/>
    <col min="11268" max="11271" width="10.7109375" style="31" customWidth="1"/>
    <col min="11272" max="11272" width="12.7109375" style="31" customWidth="1"/>
    <col min="11273" max="11274" width="10.7109375" style="31" customWidth="1"/>
    <col min="11275" max="11275" width="12.7109375" style="31" customWidth="1"/>
    <col min="11276" max="11277" width="10.7109375" style="31" customWidth="1"/>
    <col min="11278" max="11520" width="9.140625" style="31"/>
    <col min="11521" max="11521" width="19.7109375" style="31" customWidth="1"/>
    <col min="11522" max="11522" width="7" style="31" bestFit="1" customWidth="1"/>
    <col min="11523" max="11523" width="18.7109375" style="31" customWidth="1"/>
    <col min="11524" max="11527" width="10.7109375" style="31" customWidth="1"/>
    <col min="11528" max="11528" width="12.7109375" style="31" customWidth="1"/>
    <col min="11529" max="11530" width="10.7109375" style="31" customWidth="1"/>
    <col min="11531" max="11531" width="12.7109375" style="31" customWidth="1"/>
    <col min="11532" max="11533" width="10.7109375" style="31" customWidth="1"/>
    <col min="11534" max="11776" width="9.140625" style="31"/>
    <col min="11777" max="11777" width="19.7109375" style="31" customWidth="1"/>
    <col min="11778" max="11778" width="7" style="31" bestFit="1" customWidth="1"/>
    <col min="11779" max="11779" width="18.7109375" style="31" customWidth="1"/>
    <col min="11780" max="11783" width="10.7109375" style="31" customWidth="1"/>
    <col min="11784" max="11784" width="12.7109375" style="31" customWidth="1"/>
    <col min="11785" max="11786" width="10.7109375" style="31" customWidth="1"/>
    <col min="11787" max="11787" width="12.7109375" style="31" customWidth="1"/>
    <col min="11788" max="11789" width="10.7109375" style="31" customWidth="1"/>
    <col min="11790" max="12032" width="9.140625" style="31"/>
    <col min="12033" max="12033" width="19.7109375" style="31" customWidth="1"/>
    <col min="12034" max="12034" width="7" style="31" bestFit="1" customWidth="1"/>
    <col min="12035" max="12035" width="18.7109375" style="31" customWidth="1"/>
    <col min="12036" max="12039" width="10.7109375" style="31" customWidth="1"/>
    <col min="12040" max="12040" width="12.7109375" style="31" customWidth="1"/>
    <col min="12041" max="12042" width="10.7109375" style="31" customWidth="1"/>
    <col min="12043" max="12043" width="12.7109375" style="31" customWidth="1"/>
    <col min="12044" max="12045" width="10.7109375" style="31" customWidth="1"/>
    <col min="12046" max="12288" width="9.140625" style="31"/>
    <col min="12289" max="12289" width="19.7109375" style="31" customWidth="1"/>
    <col min="12290" max="12290" width="7" style="31" bestFit="1" customWidth="1"/>
    <col min="12291" max="12291" width="18.7109375" style="31" customWidth="1"/>
    <col min="12292" max="12295" width="10.7109375" style="31" customWidth="1"/>
    <col min="12296" max="12296" width="12.7109375" style="31" customWidth="1"/>
    <col min="12297" max="12298" width="10.7109375" style="31" customWidth="1"/>
    <col min="12299" max="12299" width="12.7109375" style="31" customWidth="1"/>
    <col min="12300" max="12301" width="10.7109375" style="31" customWidth="1"/>
    <col min="12302" max="12544" width="9.140625" style="31"/>
    <col min="12545" max="12545" width="19.7109375" style="31" customWidth="1"/>
    <col min="12546" max="12546" width="7" style="31" bestFit="1" customWidth="1"/>
    <col min="12547" max="12547" width="18.7109375" style="31" customWidth="1"/>
    <col min="12548" max="12551" width="10.7109375" style="31" customWidth="1"/>
    <col min="12552" max="12552" width="12.7109375" style="31" customWidth="1"/>
    <col min="12553" max="12554" width="10.7109375" style="31" customWidth="1"/>
    <col min="12555" max="12555" width="12.7109375" style="31" customWidth="1"/>
    <col min="12556" max="12557" width="10.7109375" style="31" customWidth="1"/>
    <col min="12558" max="12800" width="9.140625" style="31"/>
    <col min="12801" max="12801" width="19.7109375" style="31" customWidth="1"/>
    <col min="12802" max="12802" width="7" style="31" bestFit="1" customWidth="1"/>
    <col min="12803" max="12803" width="18.7109375" style="31" customWidth="1"/>
    <col min="12804" max="12807" width="10.7109375" style="31" customWidth="1"/>
    <col min="12808" max="12808" width="12.7109375" style="31" customWidth="1"/>
    <col min="12809" max="12810" width="10.7109375" style="31" customWidth="1"/>
    <col min="12811" max="12811" width="12.7109375" style="31" customWidth="1"/>
    <col min="12812" max="12813" width="10.7109375" style="31" customWidth="1"/>
    <col min="12814" max="13056" width="9.140625" style="31"/>
    <col min="13057" max="13057" width="19.7109375" style="31" customWidth="1"/>
    <col min="13058" max="13058" width="7" style="31" bestFit="1" customWidth="1"/>
    <col min="13059" max="13059" width="18.7109375" style="31" customWidth="1"/>
    <col min="13060" max="13063" width="10.7109375" style="31" customWidth="1"/>
    <col min="13064" max="13064" width="12.7109375" style="31" customWidth="1"/>
    <col min="13065" max="13066" width="10.7109375" style="31" customWidth="1"/>
    <col min="13067" max="13067" width="12.7109375" style="31" customWidth="1"/>
    <col min="13068" max="13069" width="10.7109375" style="31" customWidth="1"/>
    <col min="13070" max="13312" width="9.140625" style="31"/>
    <col min="13313" max="13313" width="19.7109375" style="31" customWidth="1"/>
    <col min="13314" max="13314" width="7" style="31" bestFit="1" customWidth="1"/>
    <col min="13315" max="13315" width="18.7109375" style="31" customWidth="1"/>
    <col min="13316" max="13319" width="10.7109375" style="31" customWidth="1"/>
    <col min="13320" max="13320" width="12.7109375" style="31" customWidth="1"/>
    <col min="13321" max="13322" width="10.7109375" style="31" customWidth="1"/>
    <col min="13323" max="13323" width="12.7109375" style="31" customWidth="1"/>
    <col min="13324" max="13325" width="10.7109375" style="31" customWidth="1"/>
    <col min="13326" max="13568" width="9.140625" style="31"/>
    <col min="13569" max="13569" width="19.7109375" style="31" customWidth="1"/>
    <col min="13570" max="13570" width="7" style="31" bestFit="1" customWidth="1"/>
    <col min="13571" max="13571" width="18.7109375" style="31" customWidth="1"/>
    <col min="13572" max="13575" width="10.7109375" style="31" customWidth="1"/>
    <col min="13576" max="13576" width="12.7109375" style="31" customWidth="1"/>
    <col min="13577" max="13578" width="10.7109375" style="31" customWidth="1"/>
    <col min="13579" max="13579" width="12.7109375" style="31" customWidth="1"/>
    <col min="13580" max="13581" width="10.7109375" style="31" customWidth="1"/>
    <col min="13582" max="13824" width="9.140625" style="31"/>
    <col min="13825" max="13825" width="19.7109375" style="31" customWidth="1"/>
    <col min="13826" max="13826" width="7" style="31" bestFit="1" customWidth="1"/>
    <col min="13827" max="13827" width="18.7109375" style="31" customWidth="1"/>
    <col min="13828" max="13831" width="10.7109375" style="31" customWidth="1"/>
    <col min="13832" max="13832" width="12.7109375" style="31" customWidth="1"/>
    <col min="13833" max="13834" width="10.7109375" style="31" customWidth="1"/>
    <col min="13835" max="13835" width="12.7109375" style="31" customWidth="1"/>
    <col min="13836" max="13837" width="10.7109375" style="31" customWidth="1"/>
    <col min="13838" max="14080" width="9.140625" style="31"/>
    <col min="14081" max="14081" width="19.7109375" style="31" customWidth="1"/>
    <col min="14082" max="14082" width="7" style="31" bestFit="1" customWidth="1"/>
    <col min="14083" max="14083" width="18.7109375" style="31" customWidth="1"/>
    <col min="14084" max="14087" width="10.7109375" style="31" customWidth="1"/>
    <col min="14088" max="14088" width="12.7109375" style="31" customWidth="1"/>
    <col min="14089" max="14090" width="10.7109375" style="31" customWidth="1"/>
    <col min="14091" max="14091" width="12.7109375" style="31" customWidth="1"/>
    <col min="14092" max="14093" width="10.7109375" style="31" customWidth="1"/>
    <col min="14094" max="14336" width="9.140625" style="31"/>
    <col min="14337" max="14337" width="19.7109375" style="31" customWidth="1"/>
    <col min="14338" max="14338" width="7" style="31" bestFit="1" customWidth="1"/>
    <col min="14339" max="14339" width="18.7109375" style="31" customWidth="1"/>
    <col min="14340" max="14343" width="10.7109375" style="31" customWidth="1"/>
    <col min="14344" max="14344" width="12.7109375" style="31" customWidth="1"/>
    <col min="14345" max="14346" width="10.7109375" style="31" customWidth="1"/>
    <col min="14347" max="14347" width="12.7109375" style="31" customWidth="1"/>
    <col min="14348" max="14349" width="10.7109375" style="31" customWidth="1"/>
    <col min="14350" max="14592" width="9.140625" style="31"/>
    <col min="14593" max="14593" width="19.7109375" style="31" customWidth="1"/>
    <col min="14594" max="14594" width="7" style="31" bestFit="1" customWidth="1"/>
    <col min="14595" max="14595" width="18.7109375" style="31" customWidth="1"/>
    <col min="14596" max="14599" width="10.7109375" style="31" customWidth="1"/>
    <col min="14600" max="14600" width="12.7109375" style="31" customWidth="1"/>
    <col min="14601" max="14602" width="10.7109375" style="31" customWidth="1"/>
    <col min="14603" max="14603" width="12.7109375" style="31" customWidth="1"/>
    <col min="14604" max="14605" width="10.7109375" style="31" customWidth="1"/>
    <col min="14606" max="14848" width="9.140625" style="31"/>
    <col min="14849" max="14849" width="19.7109375" style="31" customWidth="1"/>
    <col min="14850" max="14850" width="7" style="31" bestFit="1" customWidth="1"/>
    <col min="14851" max="14851" width="18.7109375" style="31" customWidth="1"/>
    <col min="14852" max="14855" width="10.7109375" style="31" customWidth="1"/>
    <col min="14856" max="14856" width="12.7109375" style="31" customWidth="1"/>
    <col min="14857" max="14858" width="10.7109375" style="31" customWidth="1"/>
    <col min="14859" max="14859" width="12.7109375" style="31" customWidth="1"/>
    <col min="14860" max="14861" width="10.7109375" style="31" customWidth="1"/>
    <col min="14862" max="15104" width="9.140625" style="31"/>
    <col min="15105" max="15105" width="19.7109375" style="31" customWidth="1"/>
    <col min="15106" max="15106" width="7" style="31" bestFit="1" customWidth="1"/>
    <col min="15107" max="15107" width="18.7109375" style="31" customWidth="1"/>
    <col min="15108" max="15111" width="10.7109375" style="31" customWidth="1"/>
    <col min="15112" max="15112" width="12.7109375" style="31" customWidth="1"/>
    <col min="15113" max="15114" width="10.7109375" style="31" customWidth="1"/>
    <col min="15115" max="15115" width="12.7109375" style="31" customWidth="1"/>
    <col min="15116" max="15117" width="10.7109375" style="31" customWidth="1"/>
    <col min="15118" max="15360" width="9.140625" style="31"/>
    <col min="15361" max="15361" width="19.7109375" style="31" customWidth="1"/>
    <col min="15362" max="15362" width="7" style="31" bestFit="1" customWidth="1"/>
    <col min="15363" max="15363" width="18.7109375" style="31" customWidth="1"/>
    <col min="15364" max="15367" width="10.7109375" style="31" customWidth="1"/>
    <col min="15368" max="15368" width="12.7109375" style="31" customWidth="1"/>
    <col min="15369" max="15370" width="10.7109375" style="31" customWidth="1"/>
    <col min="15371" max="15371" width="12.7109375" style="31" customWidth="1"/>
    <col min="15372" max="15373" width="10.7109375" style="31" customWidth="1"/>
    <col min="15374" max="15616" width="9.140625" style="31"/>
    <col min="15617" max="15617" width="19.7109375" style="31" customWidth="1"/>
    <col min="15618" max="15618" width="7" style="31" bestFit="1" customWidth="1"/>
    <col min="15619" max="15619" width="18.7109375" style="31" customWidth="1"/>
    <col min="15620" max="15623" width="10.7109375" style="31" customWidth="1"/>
    <col min="15624" max="15624" width="12.7109375" style="31" customWidth="1"/>
    <col min="15625" max="15626" width="10.7109375" style="31" customWidth="1"/>
    <col min="15627" max="15627" width="12.7109375" style="31" customWidth="1"/>
    <col min="15628" max="15629" width="10.7109375" style="31" customWidth="1"/>
    <col min="15630" max="15872" width="9.140625" style="31"/>
    <col min="15873" max="15873" width="19.7109375" style="31" customWidth="1"/>
    <col min="15874" max="15874" width="7" style="31" bestFit="1" customWidth="1"/>
    <col min="15875" max="15875" width="18.7109375" style="31" customWidth="1"/>
    <col min="15876" max="15879" width="10.7109375" style="31" customWidth="1"/>
    <col min="15880" max="15880" width="12.7109375" style="31" customWidth="1"/>
    <col min="15881" max="15882" width="10.7109375" style="31" customWidth="1"/>
    <col min="15883" max="15883" width="12.7109375" style="31" customWidth="1"/>
    <col min="15884" max="15885" width="10.7109375" style="31" customWidth="1"/>
    <col min="15886" max="16128" width="9.140625" style="31"/>
    <col min="16129" max="16129" width="19.7109375" style="31" customWidth="1"/>
    <col min="16130" max="16130" width="7" style="31" bestFit="1" customWidth="1"/>
    <col min="16131" max="16131" width="18.7109375" style="31" customWidth="1"/>
    <col min="16132" max="16135" width="10.7109375" style="31" customWidth="1"/>
    <col min="16136" max="16136" width="12.7109375" style="31" customWidth="1"/>
    <col min="16137" max="16138" width="10.7109375" style="31" customWidth="1"/>
    <col min="16139" max="16139" width="12.7109375" style="31" customWidth="1"/>
    <col min="16140" max="16141" width="10.7109375" style="31" customWidth="1"/>
    <col min="16142" max="16384" width="9.140625" style="31"/>
  </cols>
  <sheetData>
    <row r="1" spans="1:15" ht="15.75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5.75" x14ac:dyDescent="0.25">
      <c r="A2" s="1"/>
      <c r="B2" s="1"/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6.5" thickBot="1" x14ac:dyDescent="0.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s="1" customFormat="1" ht="16.5" thickBot="1" x14ac:dyDescent="0.3">
      <c r="A4" s="41" t="s">
        <v>1599</v>
      </c>
      <c r="B4" s="42"/>
      <c r="C4" s="42"/>
      <c r="D4" s="43"/>
      <c r="E4" s="43"/>
      <c r="F4" s="43"/>
      <c r="G4" s="43"/>
      <c r="H4" s="43"/>
      <c r="I4" s="43"/>
      <c r="J4" s="43"/>
      <c r="K4" s="43"/>
      <c r="L4" s="43"/>
      <c r="M4" s="44"/>
      <c r="N4" s="2"/>
      <c r="O4" s="2"/>
    </row>
    <row r="5" spans="1:15" ht="13.5" customHeight="1" thickBot="1" x14ac:dyDescent="0.25">
      <c r="A5" s="8"/>
      <c r="B5" s="9"/>
      <c r="C5" s="10" t="s">
        <v>2</v>
      </c>
      <c r="D5" s="45" t="s">
        <v>3</v>
      </c>
      <c r="E5" s="46"/>
      <c r="F5" s="45" t="s">
        <v>4</v>
      </c>
      <c r="G5" s="47"/>
      <c r="H5" s="47"/>
      <c r="I5" s="46"/>
      <c r="J5" s="45" t="s">
        <v>5</v>
      </c>
      <c r="K5" s="46"/>
      <c r="L5" s="45" t="s">
        <v>3</v>
      </c>
      <c r="M5" s="46"/>
    </row>
    <row r="6" spans="1:15" ht="12" thickBot="1" x14ac:dyDescent="0.25">
      <c r="A6" s="11" t="s">
        <v>6</v>
      </c>
      <c r="B6" s="11" t="s">
        <v>7</v>
      </c>
      <c r="C6" s="11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4" t="s">
        <v>18</v>
      </c>
    </row>
    <row r="7" spans="1:15" x14ac:dyDescent="0.2">
      <c r="A7" s="11"/>
      <c r="B7" s="11" t="s">
        <v>19</v>
      </c>
      <c r="C7" s="11"/>
      <c r="D7" s="12" t="s">
        <v>19</v>
      </c>
      <c r="E7" s="12" t="s">
        <v>20</v>
      </c>
      <c r="F7" s="48" t="s">
        <v>21</v>
      </c>
      <c r="G7" s="49"/>
      <c r="H7" s="12"/>
      <c r="I7" s="12" t="s">
        <v>22</v>
      </c>
      <c r="J7" s="12"/>
      <c r="K7" s="12"/>
      <c r="L7" s="12" t="s">
        <v>23</v>
      </c>
      <c r="M7" s="14" t="s">
        <v>24</v>
      </c>
    </row>
    <row r="8" spans="1:15" ht="12" thickBot="1" x14ac:dyDescent="0.25">
      <c r="A8" s="15"/>
      <c r="B8" s="15"/>
      <c r="C8" s="15"/>
      <c r="D8" s="16" t="s">
        <v>25</v>
      </c>
      <c r="E8" s="16"/>
      <c r="F8" s="16"/>
      <c r="G8" s="17"/>
      <c r="H8" s="16" t="s">
        <v>26</v>
      </c>
      <c r="I8" s="16"/>
      <c r="J8" s="16" t="s">
        <v>21</v>
      </c>
      <c r="K8" s="16" t="s">
        <v>26</v>
      </c>
      <c r="L8" s="16" t="s">
        <v>27</v>
      </c>
      <c r="M8" s="18" t="s">
        <v>25</v>
      </c>
    </row>
    <row r="9" spans="1:15" ht="12" thickBot="1" x14ac:dyDescent="0.25">
      <c r="A9" s="4" t="s">
        <v>1600</v>
      </c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5" x14ac:dyDescent="0.2">
      <c r="A10" s="24" t="s">
        <v>1601</v>
      </c>
      <c r="B10" s="25" t="s">
        <v>1602</v>
      </c>
      <c r="C10" s="25" t="s">
        <v>1603</v>
      </c>
      <c r="D10" s="26">
        <v>107.1</v>
      </c>
      <c r="E10" s="26">
        <v>0</v>
      </c>
      <c r="F10" s="26">
        <v>0</v>
      </c>
      <c r="G10" s="26">
        <v>107.1</v>
      </c>
      <c r="H10" s="26">
        <v>106.48</v>
      </c>
      <c r="I10" s="27">
        <f t="shared" ref="I10:I62" si="0">IF(G10=0,"***",100*H10/G10)</f>
        <v>99.421101774042953</v>
      </c>
      <c r="J10" s="26"/>
      <c r="K10" s="26"/>
      <c r="L10" s="26">
        <v>0</v>
      </c>
      <c r="M10" s="28">
        <v>0</v>
      </c>
    </row>
    <row r="11" spans="1:15" x14ac:dyDescent="0.2">
      <c r="A11" s="24" t="s">
        <v>1601</v>
      </c>
      <c r="B11" s="25" t="s">
        <v>1604</v>
      </c>
      <c r="C11" s="25" t="s">
        <v>1605</v>
      </c>
      <c r="D11" s="26">
        <v>84.7</v>
      </c>
      <c r="E11" s="26">
        <v>0</v>
      </c>
      <c r="F11" s="26">
        <v>0</v>
      </c>
      <c r="G11" s="26">
        <v>84.7</v>
      </c>
      <c r="H11" s="26">
        <v>0</v>
      </c>
      <c r="I11" s="27">
        <f t="shared" si="0"/>
        <v>0</v>
      </c>
      <c r="J11" s="26"/>
      <c r="K11" s="26"/>
      <c r="L11" s="26">
        <v>0</v>
      </c>
      <c r="M11" s="28">
        <v>0</v>
      </c>
    </row>
    <row r="12" spans="1:15" x14ac:dyDescent="0.2">
      <c r="A12" s="24" t="s">
        <v>1601</v>
      </c>
      <c r="B12" s="25" t="s">
        <v>1606</v>
      </c>
      <c r="C12" s="25" t="s">
        <v>1607</v>
      </c>
      <c r="D12" s="26">
        <v>72.599999999999994</v>
      </c>
      <c r="E12" s="26">
        <v>0</v>
      </c>
      <c r="F12" s="26">
        <v>0</v>
      </c>
      <c r="G12" s="26">
        <v>72.599999999999994</v>
      </c>
      <c r="H12" s="26">
        <v>72.599999999999994</v>
      </c>
      <c r="I12" s="27">
        <f t="shared" si="0"/>
        <v>100</v>
      </c>
      <c r="J12" s="26"/>
      <c r="K12" s="26"/>
      <c r="L12" s="26">
        <v>0</v>
      </c>
      <c r="M12" s="28">
        <v>0</v>
      </c>
    </row>
    <row r="13" spans="1:15" x14ac:dyDescent="0.2">
      <c r="A13" s="24" t="s">
        <v>63</v>
      </c>
      <c r="B13" s="25" t="s">
        <v>1608</v>
      </c>
      <c r="C13" s="25" t="s">
        <v>1609</v>
      </c>
      <c r="D13" s="26">
        <v>240000</v>
      </c>
      <c r="E13" s="26">
        <v>18510.21</v>
      </c>
      <c r="F13" s="26">
        <v>173000</v>
      </c>
      <c r="G13" s="26">
        <v>178002.5</v>
      </c>
      <c r="H13" s="26">
        <v>4364.08</v>
      </c>
      <c r="I13" s="27">
        <f t="shared" si="0"/>
        <v>2.4516959031474279</v>
      </c>
      <c r="J13" s="26"/>
      <c r="K13" s="26"/>
      <c r="L13" s="26">
        <v>0</v>
      </c>
      <c r="M13" s="28">
        <v>43487.29</v>
      </c>
    </row>
    <row r="14" spans="1:15" x14ac:dyDescent="0.2">
      <c r="A14" s="24" t="s">
        <v>63</v>
      </c>
      <c r="B14" s="25" t="s">
        <v>1610</v>
      </c>
      <c r="C14" s="25" t="s">
        <v>1611</v>
      </c>
      <c r="D14" s="26">
        <v>63000</v>
      </c>
      <c r="E14" s="26">
        <v>49691.35</v>
      </c>
      <c r="F14" s="26">
        <v>3000</v>
      </c>
      <c r="G14" s="26">
        <v>8585</v>
      </c>
      <c r="H14" s="26">
        <v>524.79999999999995</v>
      </c>
      <c r="I14" s="27">
        <f t="shared" si="0"/>
        <v>6.1129877693651711</v>
      </c>
      <c r="J14" s="26"/>
      <c r="K14" s="26"/>
      <c r="L14" s="26">
        <v>0</v>
      </c>
      <c r="M14" s="28">
        <v>4723.6499999999996</v>
      </c>
    </row>
    <row r="15" spans="1:15" x14ac:dyDescent="0.2">
      <c r="A15" s="24" t="s">
        <v>1612</v>
      </c>
      <c r="B15" s="25" t="s">
        <v>1613</v>
      </c>
      <c r="C15" s="25" t="s">
        <v>1614</v>
      </c>
      <c r="D15" s="26">
        <v>14000</v>
      </c>
      <c r="E15" s="26">
        <v>0</v>
      </c>
      <c r="F15" s="26">
        <v>14000</v>
      </c>
      <c r="G15" s="26">
        <v>2901</v>
      </c>
      <c r="H15" s="26">
        <v>0</v>
      </c>
      <c r="I15" s="27">
        <f t="shared" si="0"/>
        <v>0</v>
      </c>
      <c r="J15" s="26"/>
      <c r="K15" s="26"/>
      <c r="L15" s="26">
        <v>0</v>
      </c>
      <c r="M15" s="28">
        <v>11099</v>
      </c>
    </row>
    <row r="16" spans="1:15" x14ac:dyDescent="0.2">
      <c r="A16" s="24" t="s">
        <v>1612</v>
      </c>
      <c r="B16" s="25" t="s">
        <v>1615</v>
      </c>
      <c r="C16" s="25" t="s">
        <v>1616</v>
      </c>
      <c r="D16" s="26">
        <v>820</v>
      </c>
      <c r="E16" s="26">
        <v>0</v>
      </c>
      <c r="F16" s="26">
        <v>0</v>
      </c>
      <c r="G16" s="26">
        <v>820</v>
      </c>
      <c r="H16" s="26">
        <v>820</v>
      </c>
      <c r="I16" s="27">
        <f t="shared" si="0"/>
        <v>100</v>
      </c>
      <c r="J16" s="26"/>
      <c r="K16" s="26"/>
      <c r="L16" s="26">
        <v>0</v>
      </c>
      <c r="M16" s="28">
        <v>0</v>
      </c>
    </row>
    <row r="17" spans="1:13" x14ac:dyDescent="0.2">
      <c r="A17" s="24" t="s">
        <v>82</v>
      </c>
      <c r="B17" s="25" t="s">
        <v>1617</v>
      </c>
      <c r="C17" s="25" t="s">
        <v>1618</v>
      </c>
      <c r="D17" s="26">
        <v>1500000</v>
      </c>
      <c r="E17" s="26">
        <v>304.95</v>
      </c>
      <c r="F17" s="26">
        <v>100760</v>
      </c>
      <c r="G17" s="26">
        <v>100760</v>
      </c>
      <c r="H17" s="26">
        <v>0</v>
      </c>
      <c r="I17" s="27">
        <f t="shared" si="0"/>
        <v>0</v>
      </c>
      <c r="J17" s="26"/>
      <c r="K17" s="26"/>
      <c r="L17" s="26">
        <v>0</v>
      </c>
      <c r="M17" s="28">
        <v>1398935.05</v>
      </c>
    </row>
    <row r="18" spans="1:13" x14ac:dyDescent="0.2">
      <c r="A18" s="24" t="s">
        <v>82</v>
      </c>
      <c r="B18" s="25" t="s">
        <v>1619</v>
      </c>
      <c r="C18" s="25" t="s">
        <v>1620</v>
      </c>
      <c r="D18" s="26">
        <v>40000</v>
      </c>
      <c r="E18" s="26">
        <v>0</v>
      </c>
      <c r="F18" s="26">
        <v>10000</v>
      </c>
      <c r="G18" s="26">
        <v>10000</v>
      </c>
      <c r="H18" s="26">
        <v>0</v>
      </c>
      <c r="I18" s="27">
        <f t="shared" si="0"/>
        <v>0</v>
      </c>
      <c r="J18" s="26"/>
      <c r="K18" s="26"/>
      <c r="L18" s="26">
        <v>0</v>
      </c>
      <c r="M18" s="28">
        <v>30000</v>
      </c>
    </row>
    <row r="19" spans="1:13" x14ac:dyDescent="0.2">
      <c r="A19" s="24" t="s">
        <v>82</v>
      </c>
      <c r="B19" s="25" t="s">
        <v>1621</v>
      </c>
      <c r="C19" s="25" t="s">
        <v>1622</v>
      </c>
      <c r="D19" s="26">
        <v>35000</v>
      </c>
      <c r="E19" s="26">
        <v>0</v>
      </c>
      <c r="F19" s="26">
        <v>5000</v>
      </c>
      <c r="G19" s="26">
        <v>5000</v>
      </c>
      <c r="H19" s="26">
        <v>4300</v>
      </c>
      <c r="I19" s="27">
        <f t="shared" si="0"/>
        <v>86</v>
      </c>
      <c r="J19" s="26"/>
      <c r="K19" s="26"/>
      <c r="L19" s="26">
        <v>0</v>
      </c>
      <c r="M19" s="28">
        <v>30000</v>
      </c>
    </row>
    <row r="20" spans="1:13" x14ac:dyDescent="0.2">
      <c r="A20" s="24" t="s">
        <v>82</v>
      </c>
      <c r="B20" s="25" t="s">
        <v>1623</v>
      </c>
      <c r="C20" s="25" t="s">
        <v>1624</v>
      </c>
      <c r="D20" s="26">
        <v>70000</v>
      </c>
      <c r="E20" s="26">
        <v>0</v>
      </c>
      <c r="F20" s="26">
        <v>0</v>
      </c>
      <c r="G20" s="26">
        <v>49500</v>
      </c>
      <c r="H20" s="26">
        <v>0</v>
      </c>
      <c r="I20" s="27">
        <f t="shared" si="0"/>
        <v>0</v>
      </c>
      <c r="J20" s="26"/>
      <c r="K20" s="26"/>
      <c r="L20" s="26">
        <v>0</v>
      </c>
      <c r="M20" s="28">
        <v>20500</v>
      </c>
    </row>
    <row r="21" spans="1:13" x14ac:dyDescent="0.2">
      <c r="A21" s="24" t="s">
        <v>1625</v>
      </c>
      <c r="B21" s="25" t="s">
        <v>1626</v>
      </c>
      <c r="C21" s="25" t="s">
        <v>1627</v>
      </c>
      <c r="D21" s="26">
        <v>16000</v>
      </c>
      <c r="E21" s="26">
        <v>0</v>
      </c>
      <c r="F21" s="26">
        <v>4000</v>
      </c>
      <c r="G21" s="26">
        <v>5500</v>
      </c>
      <c r="H21" s="26">
        <v>5500</v>
      </c>
      <c r="I21" s="27">
        <f t="shared" si="0"/>
        <v>100</v>
      </c>
      <c r="J21" s="26">
        <v>5384.08</v>
      </c>
      <c r="K21" s="26">
        <v>0</v>
      </c>
      <c r="L21" s="26">
        <v>0</v>
      </c>
      <c r="M21" s="28">
        <v>10500</v>
      </c>
    </row>
    <row r="22" spans="1:13" x14ac:dyDescent="0.2">
      <c r="A22" s="24" t="s">
        <v>1628</v>
      </c>
      <c r="B22" s="25" t="s">
        <v>1629</v>
      </c>
      <c r="C22" s="25" t="s">
        <v>1630</v>
      </c>
      <c r="D22" s="26">
        <v>10000</v>
      </c>
      <c r="E22" s="26">
        <v>237.64</v>
      </c>
      <c r="F22" s="26">
        <v>7500</v>
      </c>
      <c r="G22" s="26">
        <v>0</v>
      </c>
      <c r="H22" s="26">
        <v>0</v>
      </c>
      <c r="I22" s="27" t="str">
        <f t="shared" si="0"/>
        <v>***</v>
      </c>
      <c r="J22" s="26">
        <v>0</v>
      </c>
      <c r="K22" s="26">
        <v>2486.5500000000002</v>
      </c>
      <c r="L22" s="26">
        <v>0</v>
      </c>
      <c r="M22" s="28">
        <v>7275.81</v>
      </c>
    </row>
    <row r="23" spans="1:13" x14ac:dyDescent="0.2">
      <c r="A23" s="24" t="s">
        <v>1631</v>
      </c>
      <c r="B23" s="25" t="s">
        <v>1632</v>
      </c>
      <c r="C23" s="25" t="s">
        <v>1633</v>
      </c>
      <c r="D23" s="26">
        <v>2569</v>
      </c>
      <c r="E23" s="26">
        <v>90.75</v>
      </c>
      <c r="F23" s="26">
        <v>2100</v>
      </c>
      <c r="G23" s="26">
        <v>2100</v>
      </c>
      <c r="H23" s="26">
        <v>2100</v>
      </c>
      <c r="I23" s="27">
        <f t="shared" si="0"/>
        <v>100</v>
      </c>
      <c r="J23" s="26">
        <v>2100</v>
      </c>
      <c r="K23" s="26">
        <v>116.57</v>
      </c>
      <c r="L23" s="26">
        <v>0</v>
      </c>
      <c r="M23" s="28">
        <v>261.68</v>
      </c>
    </row>
    <row r="24" spans="1:13" x14ac:dyDescent="0.2">
      <c r="A24" s="24" t="s">
        <v>1634</v>
      </c>
      <c r="B24" s="25" t="s">
        <v>1635</v>
      </c>
      <c r="C24" s="25" t="s">
        <v>1636</v>
      </c>
      <c r="D24" s="26">
        <v>6300</v>
      </c>
      <c r="E24" s="26">
        <v>3999.45</v>
      </c>
      <c r="F24" s="26">
        <v>2200</v>
      </c>
      <c r="G24" s="26">
        <v>2200</v>
      </c>
      <c r="H24" s="26">
        <v>1700</v>
      </c>
      <c r="I24" s="27">
        <f t="shared" si="0"/>
        <v>77.272727272727266</v>
      </c>
      <c r="J24" s="26">
        <v>784.45</v>
      </c>
      <c r="K24" s="26">
        <v>55.55</v>
      </c>
      <c r="L24" s="26">
        <v>0</v>
      </c>
      <c r="M24" s="28">
        <v>45</v>
      </c>
    </row>
    <row r="25" spans="1:13" x14ac:dyDescent="0.2">
      <c r="A25" s="24" t="s">
        <v>1634</v>
      </c>
      <c r="B25" s="25" t="s">
        <v>1637</v>
      </c>
      <c r="C25" s="25" t="s">
        <v>1638</v>
      </c>
      <c r="D25" s="26">
        <v>13000</v>
      </c>
      <c r="E25" s="26">
        <v>6889.52</v>
      </c>
      <c r="F25" s="26">
        <v>0</v>
      </c>
      <c r="G25" s="26">
        <v>0</v>
      </c>
      <c r="H25" s="26">
        <v>0</v>
      </c>
      <c r="I25" s="27" t="str">
        <f t="shared" si="0"/>
        <v>***</v>
      </c>
      <c r="J25" s="26">
        <v>0</v>
      </c>
      <c r="K25" s="26">
        <v>3960.43</v>
      </c>
      <c r="L25" s="26">
        <v>0</v>
      </c>
      <c r="M25" s="28">
        <v>2150.0500000000002</v>
      </c>
    </row>
    <row r="26" spans="1:13" x14ac:dyDescent="0.2">
      <c r="A26" s="24" t="s">
        <v>1634</v>
      </c>
      <c r="B26" s="25" t="s">
        <v>1639</v>
      </c>
      <c r="C26" s="25" t="s">
        <v>1640</v>
      </c>
      <c r="D26" s="26">
        <v>18000</v>
      </c>
      <c r="E26" s="26">
        <v>9814.1</v>
      </c>
      <c r="F26" s="26">
        <v>0</v>
      </c>
      <c r="G26" s="26">
        <v>0</v>
      </c>
      <c r="H26" s="26">
        <v>0</v>
      </c>
      <c r="I26" s="27" t="str">
        <f t="shared" si="0"/>
        <v>***</v>
      </c>
      <c r="J26" s="26">
        <v>0</v>
      </c>
      <c r="K26" s="26">
        <v>859.7</v>
      </c>
      <c r="L26" s="26">
        <v>0</v>
      </c>
      <c r="M26" s="28">
        <v>7326.2</v>
      </c>
    </row>
    <row r="27" spans="1:13" x14ac:dyDescent="0.2">
      <c r="A27" s="24" t="s">
        <v>1634</v>
      </c>
      <c r="B27" s="25" t="s">
        <v>1641</v>
      </c>
      <c r="C27" s="25" t="s">
        <v>1642</v>
      </c>
      <c r="D27" s="26">
        <v>850000</v>
      </c>
      <c r="E27" s="26">
        <v>13087.04</v>
      </c>
      <c r="F27" s="26">
        <v>0</v>
      </c>
      <c r="G27" s="26">
        <v>3450</v>
      </c>
      <c r="H27" s="26">
        <v>1650</v>
      </c>
      <c r="I27" s="27">
        <f t="shared" si="0"/>
        <v>47.826086956521742</v>
      </c>
      <c r="J27" s="26">
        <v>402.83</v>
      </c>
      <c r="K27" s="26">
        <v>212.96</v>
      </c>
      <c r="L27" s="26">
        <v>0</v>
      </c>
      <c r="M27" s="28">
        <v>833250</v>
      </c>
    </row>
    <row r="28" spans="1:13" x14ac:dyDescent="0.2">
      <c r="A28" s="24" t="s">
        <v>1634</v>
      </c>
      <c r="B28" s="25" t="s">
        <v>1643</v>
      </c>
      <c r="C28" s="25" t="s">
        <v>1644</v>
      </c>
      <c r="D28" s="26">
        <v>8200</v>
      </c>
      <c r="E28" s="26">
        <v>4723.46</v>
      </c>
      <c r="F28" s="26">
        <v>1285</v>
      </c>
      <c r="G28" s="26">
        <v>1285</v>
      </c>
      <c r="H28" s="26">
        <v>1285</v>
      </c>
      <c r="I28" s="27">
        <f t="shared" si="0"/>
        <v>100</v>
      </c>
      <c r="J28" s="26">
        <v>641.94000000000005</v>
      </c>
      <c r="K28" s="26">
        <v>206.61</v>
      </c>
      <c r="L28" s="26">
        <v>0</v>
      </c>
      <c r="M28" s="28">
        <v>1984.93</v>
      </c>
    </row>
    <row r="29" spans="1:13" x14ac:dyDescent="0.2">
      <c r="A29" s="24" t="s">
        <v>1634</v>
      </c>
      <c r="B29" s="25" t="s">
        <v>1645</v>
      </c>
      <c r="C29" s="25" t="s">
        <v>1646</v>
      </c>
      <c r="D29" s="26">
        <v>25000</v>
      </c>
      <c r="E29" s="26">
        <v>2971.66</v>
      </c>
      <c r="F29" s="26">
        <v>3400</v>
      </c>
      <c r="G29" s="26">
        <v>3400</v>
      </c>
      <c r="H29" s="26">
        <v>1900</v>
      </c>
      <c r="I29" s="27">
        <f t="shared" si="0"/>
        <v>55.882352941176471</v>
      </c>
      <c r="J29" s="26">
        <v>0</v>
      </c>
      <c r="K29" s="26">
        <v>0</v>
      </c>
      <c r="L29" s="26">
        <v>0</v>
      </c>
      <c r="M29" s="28">
        <v>18628.34</v>
      </c>
    </row>
    <row r="30" spans="1:13" x14ac:dyDescent="0.2">
      <c r="A30" s="24" t="s">
        <v>1634</v>
      </c>
      <c r="B30" s="25" t="s">
        <v>1647</v>
      </c>
      <c r="C30" s="25" t="s">
        <v>1648</v>
      </c>
      <c r="D30" s="26">
        <v>12500</v>
      </c>
      <c r="E30" s="26">
        <v>6399.15</v>
      </c>
      <c r="F30" s="26">
        <v>5700</v>
      </c>
      <c r="G30" s="26">
        <v>1580</v>
      </c>
      <c r="H30" s="26">
        <v>1580</v>
      </c>
      <c r="I30" s="27">
        <f t="shared" si="0"/>
        <v>100</v>
      </c>
      <c r="J30" s="26">
        <v>1573.04</v>
      </c>
      <c r="K30" s="26">
        <v>400.85</v>
      </c>
      <c r="L30" s="26">
        <v>0</v>
      </c>
      <c r="M30" s="28">
        <v>4120</v>
      </c>
    </row>
    <row r="31" spans="1:13" x14ac:dyDescent="0.2">
      <c r="A31" s="24" t="s">
        <v>1634</v>
      </c>
      <c r="B31" s="25" t="s">
        <v>1649</v>
      </c>
      <c r="C31" s="25" t="s">
        <v>1650</v>
      </c>
      <c r="D31" s="26">
        <v>95500</v>
      </c>
      <c r="E31" s="26">
        <v>2745.56</v>
      </c>
      <c r="F31" s="26">
        <v>3000</v>
      </c>
      <c r="G31" s="26">
        <v>3000</v>
      </c>
      <c r="H31" s="26">
        <v>2300</v>
      </c>
      <c r="I31" s="27">
        <f t="shared" si="0"/>
        <v>76.666666666666671</v>
      </c>
      <c r="J31" s="26">
        <v>760.78</v>
      </c>
      <c r="K31" s="26">
        <v>4356.22</v>
      </c>
      <c r="L31" s="26">
        <v>0</v>
      </c>
      <c r="M31" s="28">
        <v>85398.22</v>
      </c>
    </row>
    <row r="32" spans="1:13" x14ac:dyDescent="0.2">
      <c r="A32" s="24" t="s">
        <v>1634</v>
      </c>
      <c r="B32" s="25" t="s">
        <v>1651</v>
      </c>
      <c r="C32" s="25" t="s">
        <v>1652</v>
      </c>
      <c r="D32" s="26">
        <v>4000</v>
      </c>
      <c r="E32" s="26">
        <v>191.74</v>
      </c>
      <c r="F32" s="26">
        <v>1000</v>
      </c>
      <c r="G32" s="26">
        <v>1000</v>
      </c>
      <c r="H32" s="26">
        <v>500</v>
      </c>
      <c r="I32" s="27">
        <f t="shared" si="0"/>
        <v>50</v>
      </c>
      <c r="J32" s="26">
        <v>0</v>
      </c>
      <c r="K32" s="26">
        <v>300</v>
      </c>
      <c r="L32" s="26">
        <v>0</v>
      </c>
      <c r="M32" s="28">
        <v>2508.27</v>
      </c>
    </row>
    <row r="33" spans="1:13" x14ac:dyDescent="0.2">
      <c r="A33" s="24" t="s">
        <v>1634</v>
      </c>
      <c r="B33" s="25" t="s">
        <v>1653</v>
      </c>
      <c r="C33" s="25" t="s">
        <v>1654</v>
      </c>
      <c r="D33" s="26">
        <v>25000</v>
      </c>
      <c r="E33" s="26">
        <v>393.02</v>
      </c>
      <c r="F33" s="26">
        <v>2000</v>
      </c>
      <c r="G33" s="26">
        <v>2000</v>
      </c>
      <c r="H33" s="26">
        <v>1300</v>
      </c>
      <c r="I33" s="27">
        <f t="shared" si="0"/>
        <v>65</v>
      </c>
      <c r="J33" s="26">
        <v>384.53</v>
      </c>
      <c r="K33" s="26">
        <v>106.98</v>
      </c>
      <c r="L33" s="26">
        <v>0</v>
      </c>
      <c r="M33" s="28">
        <v>22500</v>
      </c>
    </row>
    <row r="34" spans="1:13" x14ac:dyDescent="0.2">
      <c r="A34" s="24" t="s">
        <v>1634</v>
      </c>
      <c r="B34" s="25" t="s">
        <v>1655</v>
      </c>
      <c r="C34" s="25" t="s">
        <v>1656</v>
      </c>
      <c r="D34" s="26">
        <v>5000</v>
      </c>
      <c r="E34" s="26">
        <v>131.6</v>
      </c>
      <c r="F34" s="26">
        <v>1000</v>
      </c>
      <c r="G34" s="26">
        <v>1000</v>
      </c>
      <c r="H34" s="26">
        <v>800</v>
      </c>
      <c r="I34" s="27">
        <f t="shared" si="0"/>
        <v>80</v>
      </c>
      <c r="J34" s="26">
        <v>240.6</v>
      </c>
      <c r="K34" s="26">
        <v>368.4</v>
      </c>
      <c r="L34" s="26">
        <v>0</v>
      </c>
      <c r="M34" s="28">
        <v>3500</v>
      </c>
    </row>
    <row r="35" spans="1:13" x14ac:dyDescent="0.2">
      <c r="A35" s="24" t="s">
        <v>1634</v>
      </c>
      <c r="B35" s="25" t="s">
        <v>1657</v>
      </c>
      <c r="C35" s="25" t="s">
        <v>1658</v>
      </c>
      <c r="D35" s="26">
        <v>6000</v>
      </c>
      <c r="E35" s="26">
        <v>0</v>
      </c>
      <c r="F35" s="26">
        <v>2000</v>
      </c>
      <c r="G35" s="26">
        <v>2000</v>
      </c>
      <c r="H35" s="26">
        <v>500</v>
      </c>
      <c r="I35" s="27">
        <f t="shared" si="0"/>
        <v>25</v>
      </c>
      <c r="J35" s="26">
        <v>0</v>
      </c>
      <c r="K35" s="26">
        <v>0</v>
      </c>
      <c r="L35" s="26">
        <v>0</v>
      </c>
      <c r="M35" s="28">
        <v>4000</v>
      </c>
    </row>
    <row r="36" spans="1:13" x14ac:dyDescent="0.2">
      <c r="A36" s="24" t="s">
        <v>1634</v>
      </c>
      <c r="B36" s="25" t="s">
        <v>1659</v>
      </c>
      <c r="C36" s="25" t="s">
        <v>1660</v>
      </c>
      <c r="D36" s="26">
        <v>6000</v>
      </c>
      <c r="E36" s="26">
        <v>0</v>
      </c>
      <c r="F36" s="26">
        <v>6000</v>
      </c>
      <c r="G36" s="26">
        <v>6000</v>
      </c>
      <c r="H36" s="26">
        <v>6000</v>
      </c>
      <c r="I36" s="27">
        <f t="shared" si="0"/>
        <v>100</v>
      </c>
      <c r="J36" s="26">
        <v>2330</v>
      </c>
      <c r="K36" s="26">
        <v>0</v>
      </c>
      <c r="L36" s="26">
        <v>0</v>
      </c>
      <c r="M36" s="28">
        <v>0</v>
      </c>
    </row>
    <row r="37" spans="1:13" x14ac:dyDescent="0.2">
      <c r="A37" s="24" t="s">
        <v>1634</v>
      </c>
      <c r="B37" s="25" t="s">
        <v>1661</v>
      </c>
      <c r="C37" s="25" t="s">
        <v>1662</v>
      </c>
      <c r="D37" s="26">
        <v>1100</v>
      </c>
      <c r="E37" s="26">
        <v>0</v>
      </c>
      <c r="F37" s="26">
        <v>0</v>
      </c>
      <c r="G37" s="26">
        <v>670</v>
      </c>
      <c r="H37" s="26">
        <v>670</v>
      </c>
      <c r="I37" s="27">
        <f t="shared" si="0"/>
        <v>100</v>
      </c>
      <c r="J37" s="26">
        <v>418.83</v>
      </c>
      <c r="K37" s="26">
        <v>0</v>
      </c>
      <c r="L37" s="26">
        <v>0</v>
      </c>
      <c r="M37" s="28">
        <v>430</v>
      </c>
    </row>
    <row r="38" spans="1:13" x14ac:dyDescent="0.2">
      <c r="A38" s="24" t="s">
        <v>1663</v>
      </c>
      <c r="B38" s="25" t="s">
        <v>1664</v>
      </c>
      <c r="C38" s="25" t="s">
        <v>1665</v>
      </c>
      <c r="D38" s="26">
        <v>98</v>
      </c>
      <c r="E38" s="26">
        <v>0</v>
      </c>
      <c r="F38" s="26">
        <v>0</v>
      </c>
      <c r="G38" s="26">
        <v>0</v>
      </c>
      <c r="H38" s="26">
        <v>0</v>
      </c>
      <c r="I38" s="27" t="str">
        <f t="shared" si="0"/>
        <v>***</v>
      </c>
      <c r="J38" s="26">
        <v>0</v>
      </c>
      <c r="K38" s="26">
        <v>108.78</v>
      </c>
      <c r="L38" s="26">
        <v>0</v>
      </c>
      <c r="M38" s="28">
        <v>-10.78</v>
      </c>
    </row>
    <row r="39" spans="1:13" x14ac:dyDescent="0.2">
      <c r="A39" s="24" t="s">
        <v>1663</v>
      </c>
      <c r="B39" s="25" t="s">
        <v>1666</v>
      </c>
      <c r="C39" s="25" t="s">
        <v>1667</v>
      </c>
      <c r="D39" s="26">
        <v>4485</v>
      </c>
      <c r="E39" s="26">
        <v>0</v>
      </c>
      <c r="F39" s="26">
        <v>2490</v>
      </c>
      <c r="G39" s="26">
        <v>4485</v>
      </c>
      <c r="H39" s="26">
        <v>4485</v>
      </c>
      <c r="I39" s="27">
        <f t="shared" si="0"/>
        <v>100</v>
      </c>
      <c r="J39" s="26">
        <v>4485</v>
      </c>
      <c r="K39" s="26">
        <v>31.08</v>
      </c>
      <c r="L39" s="26">
        <v>0</v>
      </c>
      <c r="M39" s="28">
        <v>-31.08</v>
      </c>
    </row>
    <row r="40" spans="1:13" x14ac:dyDescent="0.2">
      <c r="A40" s="24" t="s">
        <v>1663</v>
      </c>
      <c r="B40" s="25" t="s">
        <v>1668</v>
      </c>
      <c r="C40" s="25" t="s">
        <v>1669</v>
      </c>
      <c r="D40" s="26">
        <v>6904</v>
      </c>
      <c r="E40" s="26">
        <v>0</v>
      </c>
      <c r="F40" s="26">
        <v>0</v>
      </c>
      <c r="G40" s="26">
        <v>6904</v>
      </c>
      <c r="H40" s="26">
        <v>6904</v>
      </c>
      <c r="I40" s="27">
        <f t="shared" si="0"/>
        <v>100</v>
      </c>
      <c r="J40" s="26">
        <v>0</v>
      </c>
      <c r="K40" s="26">
        <v>0</v>
      </c>
      <c r="L40" s="26">
        <v>0</v>
      </c>
      <c r="M40" s="28">
        <v>0</v>
      </c>
    </row>
    <row r="41" spans="1:13" x14ac:dyDescent="0.2">
      <c r="A41" s="24" t="s">
        <v>1670</v>
      </c>
      <c r="B41" s="25" t="s">
        <v>1671</v>
      </c>
      <c r="C41" s="25" t="s">
        <v>1672</v>
      </c>
      <c r="D41" s="26">
        <v>2562</v>
      </c>
      <c r="E41" s="26">
        <v>0</v>
      </c>
      <c r="F41" s="26">
        <v>1098</v>
      </c>
      <c r="G41" s="26">
        <v>1098</v>
      </c>
      <c r="H41" s="26">
        <v>1098</v>
      </c>
      <c r="I41" s="27">
        <f t="shared" si="0"/>
        <v>100</v>
      </c>
      <c r="J41" s="26">
        <v>1098</v>
      </c>
      <c r="K41" s="26">
        <v>718.07</v>
      </c>
      <c r="L41" s="26">
        <v>0</v>
      </c>
      <c r="M41" s="28">
        <v>745.93</v>
      </c>
    </row>
    <row r="42" spans="1:13" x14ac:dyDescent="0.2">
      <c r="A42" s="24" t="s">
        <v>1670</v>
      </c>
      <c r="B42" s="25" t="s">
        <v>1673</v>
      </c>
      <c r="C42" s="25" t="s">
        <v>1674</v>
      </c>
      <c r="D42" s="26">
        <v>400</v>
      </c>
      <c r="E42" s="26">
        <v>0</v>
      </c>
      <c r="F42" s="26">
        <v>400</v>
      </c>
      <c r="G42" s="26">
        <v>400</v>
      </c>
      <c r="H42" s="26">
        <v>0</v>
      </c>
      <c r="I42" s="27">
        <f t="shared" si="0"/>
        <v>0</v>
      </c>
      <c r="J42" s="26">
        <v>0</v>
      </c>
      <c r="K42" s="26">
        <v>0</v>
      </c>
      <c r="L42" s="26">
        <v>0</v>
      </c>
      <c r="M42" s="28">
        <v>0</v>
      </c>
    </row>
    <row r="43" spans="1:13" x14ac:dyDescent="0.2">
      <c r="A43" s="24" t="s">
        <v>1675</v>
      </c>
      <c r="B43" s="25" t="s">
        <v>1676</v>
      </c>
      <c r="C43" s="25" t="s">
        <v>1677</v>
      </c>
      <c r="D43" s="26">
        <v>4562</v>
      </c>
      <c r="E43" s="26">
        <v>2303.3000000000002</v>
      </c>
      <c r="F43" s="26">
        <v>2000</v>
      </c>
      <c r="G43" s="26">
        <v>2000</v>
      </c>
      <c r="H43" s="26">
        <v>2000</v>
      </c>
      <c r="I43" s="27">
        <f t="shared" si="0"/>
        <v>100</v>
      </c>
      <c r="J43" s="26">
        <v>1898.3</v>
      </c>
      <c r="K43" s="26">
        <v>258.7</v>
      </c>
      <c r="L43" s="26">
        <v>0</v>
      </c>
      <c r="M43" s="28">
        <v>0</v>
      </c>
    </row>
    <row r="44" spans="1:13" x14ac:dyDescent="0.2">
      <c r="A44" s="24" t="s">
        <v>1675</v>
      </c>
      <c r="B44" s="25" t="s">
        <v>1678</v>
      </c>
      <c r="C44" s="25" t="s">
        <v>1679</v>
      </c>
      <c r="D44" s="26">
        <v>1900</v>
      </c>
      <c r="E44" s="26">
        <v>170.5</v>
      </c>
      <c r="F44" s="26">
        <v>0</v>
      </c>
      <c r="G44" s="26">
        <v>0</v>
      </c>
      <c r="H44" s="26">
        <v>0</v>
      </c>
      <c r="I44" s="27" t="str">
        <f t="shared" si="0"/>
        <v>***</v>
      </c>
      <c r="J44" s="26">
        <v>0</v>
      </c>
      <c r="K44" s="26">
        <v>1729.45</v>
      </c>
      <c r="L44" s="26">
        <v>0</v>
      </c>
      <c r="M44" s="28">
        <v>0.05</v>
      </c>
    </row>
    <row r="45" spans="1:13" x14ac:dyDescent="0.2">
      <c r="A45" s="24" t="s">
        <v>1680</v>
      </c>
      <c r="B45" s="25" t="s">
        <v>1681</v>
      </c>
      <c r="C45" s="25" t="s">
        <v>1682</v>
      </c>
      <c r="D45" s="26">
        <v>662000</v>
      </c>
      <c r="E45" s="26">
        <v>51414.93</v>
      </c>
      <c r="F45" s="26">
        <v>8000</v>
      </c>
      <c r="G45" s="26">
        <v>8000</v>
      </c>
      <c r="H45" s="26">
        <v>5000</v>
      </c>
      <c r="I45" s="27">
        <f t="shared" si="0"/>
        <v>62.5</v>
      </c>
      <c r="J45" s="26">
        <v>1888.12</v>
      </c>
      <c r="K45" s="26">
        <v>524.26</v>
      </c>
      <c r="L45" s="26">
        <v>0</v>
      </c>
      <c r="M45" s="28">
        <v>602060.81000000006</v>
      </c>
    </row>
    <row r="46" spans="1:13" x14ac:dyDescent="0.2">
      <c r="A46" s="24" t="s">
        <v>1680</v>
      </c>
      <c r="B46" s="25" t="s">
        <v>1683</v>
      </c>
      <c r="C46" s="25" t="s">
        <v>1684</v>
      </c>
      <c r="D46" s="26">
        <v>1900</v>
      </c>
      <c r="E46" s="26">
        <v>0</v>
      </c>
      <c r="F46" s="26">
        <v>750</v>
      </c>
      <c r="G46" s="26">
        <v>750</v>
      </c>
      <c r="H46" s="26">
        <v>750</v>
      </c>
      <c r="I46" s="27">
        <f t="shared" si="0"/>
        <v>100</v>
      </c>
      <c r="J46" s="26">
        <v>0</v>
      </c>
      <c r="K46" s="26">
        <v>35.090000000000003</v>
      </c>
      <c r="L46" s="26">
        <v>0</v>
      </c>
      <c r="M46" s="28">
        <v>1114.9100000000001</v>
      </c>
    </row>
    <row r="47" spans="1:13" x14ac:dyDescent="0.2">
      <c r="A47" s="24" t="s">
        <v>1680</v>
      </c>
      <c r="B47" s="25" t="s">
        <v>1685</v>
      </c>
      <c r="C47" s="25" t="s">
        <v>1686</v>
      </c>
      <c r="D47" s="26">
        <v>3388</v>
      </c>
      <c r="E47" s="26">
        <v>1694</v>
      </c>
      <c r="F47" s="26">
        <v>1588</v>
      </c>
      <c r="G47" s="26">
        <v>1588</v>
      </c>
      <c r="H47" s="26">
        <v>1588</v>
      </c>
      <c r="I47" s="27">
        <f t="shared" si="0"/>
        <v>100</v>
      </c>
      <c r="J47" s="26">
        <v>1588</v>
      </c>
      <c r="K47" s="26">
        <v>106</v>
      </c>
      <c r="L47" s="26">
        <v>0</v>
      </c>
      <c r="M47" s="28">
        <v>0</v>
      </c>
    </row>
    <row r="48" spans="1:13" x14ac:dyDescent="0.2">
      <c r="A48" s="24" t="s">
        <v>1680</v>
      </c>
      <c r="B48" s="25" t="s">
        <v>1687</v>
      </c>
      <c r="C48" s="25" t="s">
        <v>1688</v>
      </c>
      <c r="D48" s="26">
        <v>900</v>
      </c>
      <c r="E48" s="26">
        <v>0</v>
      </c>
      <c r="F48" s="26">
        <v>900</v>
      </c>
      <c r="G48" s="26">
        <v>900</v>
      </c>
      <c r="H48" s="26">
        <v>900</v>
      </c>
      <c r="I48" s="27">
        <f t="shared" si="0"/>
        <v>100</v>
      </c>
      <c r="J48" s="26">
        <v>468.16</v>
      </c>
      <c r="K48" s="26">
        <v>0</v>
      </c>
      <c r="L48" s="26">
        <v>0</v>
      </c>
      <c r="M48" s="28">
        <v>0</v>
      </c>
    </row>
    <row r="49" spans="1:13" x14ac:dyDescent="0.2">
      <c r="A49" s="24" t="s">
        <v>1680</v>
      </c>
      <c r="B49" s="25" t="s">
        <v>1689</v>
      </c>
      <c r="C49" s="25" t="s">
        <v>1690</v>
      </c>
      <c r="D49" s="26">
        <v>600</v>
      </c>
      <c r="E49" s="26">
        <v>0</v>
      </c>
      <c r="F49" s="26">
        <v>0</v>
      </c>
      <c r="G49" s="26">
        <v>600</v>
      </c>
      <c r="H49" s="26">
        <v>600</v>
      </c>
      <c r="I49" s="27">
        <f t="shared" si="0"/>
        <v>100</v>
      </c>
      <c r="J49" s="26">
        <v>0</v>
      </c>
      <c r="K49" s="26">
        <v>0</v>
      </c>
      <c r="L49" s="26">
        <v>0</v>
      </c>
      <c r="M49" s="28">
        <v>0</v>
      </c>
    </row>
    <row r="50" spans="1:13" x14ac:dyDescent="0.2">
      <c r="A50" s="24" t="s">
        <v>1680</v>
      </c>
      <c r="B50" s="25" t="s">
        <v>1691</v>
      </c>
      <c r="C50" s="25" t="s">
        <v>1692</v>
      </c>
      <c r="D50" s="26">
        <v>220</v>
      </c>
      <c r="E50" s="26">
        <v>0</v>
      </c>
      <c r="F50" s="26">
        <v>0</v>
      </c>
      <c r="G50" s="26">
        <v>108</v>
      </c>
      <c r="H50" s="26">
        <v>108</v>
      </c>
      <c r="I50" s="27">
        <f t="shared" si="0"/>
        <v>100</v>
      </c>
      <c r="J50" s="26">
        <v>0</v>
      </c>
      <c r="K50" s="26">
        <v>0</v>
      </c>
      <c r="L50" s="26">
        <v>0</v>
      </c>
      <c r="M50" s="28">
        <v>112</v>
      </c>
    </row>
    <row r="51" spans="1:13" x14ac:dyDescent="0.2">
      <c r="A51" s="24" t="s">
        <v>1680</v>
      </c>
      <c r="B51" s="25" t="s">
        <v>1693</v>
      </c>
      <c r="C51" s="25" t="s">
        <v>1694</v>
      </c>
      <c r="D51" s="26">
        <v>650</v>
      </c>
      <c r="E51" s="26">
        <v>0</v>
      </c>
      <c r="F51" s="26">
        <v>0</v>
      </c>
      <c r="G51" s="26">
        <v>300</v>
      </c>
      <c r="H51" s="26">
        <v>300</v>
      </c>
      <c r="I51" s="27">
        <f t="shared" si="0"/>
        <v>100</v>
      </c>
      <c r="J51" s="26">
        <v>0</v>
      </c>
      <c r="K51" s="26">
        <v>0</v>
      </c>
      <c r="L51" s="26">
        <v>0</v>
      </c>
      <c r="M51" s="28">
        <v>350</v>
      </c>
    </row>
    <row r="52" spans="1:13" x14ac:dyDescent="0.2">
      <c r="A52" s="24" t="s">
        <v>1695</v>
      </c>
      <c r="B52" s="25" t="s">
        <v>1696</v>
      </c>
      <c r="C52" s="25" t="s">
        <v>1697</v>
      </c>
      <c r="D52" s="26">
        <v>4000</v>
      </c>
      <c r="E52" s="26">
        <v>0</v>
      </c>
      <c r="F52" s="26">
        <v>4000</v>
      </c>
      <c r="G52" s="26">
        <v>4000</v>
      </c>
      <c r="H52" s="26">
        <v>4000</v>
      </c>
      <c r="I52" s="27">
        <f t="shared" si="0"/>
        <v>100</v>
      </c>
      <c r="J52" s="26">
        <v>3741.81</v>
      </c>
      <c r="K52" s="26">
        <v>0</v>
      </c>
      <c r="L52" s="26">
        <v>0</v>
      </c>
      <c r="M52" s="28">
        <v>0</v>
      </c>
    </row>
    <row r="53" spans="1:13" x14ac:dyDescent="0.2">
      <c r="A53" s="24" t="s">
        <v>1698</v>
      </c>
      <c r="B53" s="25" t="s">
        <v>1699</v>
      </c>
      <c r="C53" s="25" t="s">
        <v>1700</v>
      </c>
      <c r="D53" s="26">
        <v>89854.27</v>
      </c>
      <c r="E53" s="26">
        <v>79556.69</v>
      </c>
      <c r="F53" s="26">
        <v>2000</v>
      </c>
      <c r="G53" s="26">
        <v>2000</v>
      </c>
      <c r="H53" s="26">
        <v>2000</v>
      </c>
      <c r="I53" s="27">
        <f t="shared" si="0"/>
        <v>100</v>
      </c>
      <c r="J53" s="26">
        <v>1930.93</v>
      </c>
      <c r="K53" s="26">
        <v>0</v>
      </c>
      <c r="L53" s="26">
        <v>0</v>
      </c>
      <c r="M53" s="28">
        <v>8297.58</v>
      </c>
    </row>
    <row r="54" spans="1:13" x14ac:dyDescent="0.2">
      <c r="A54" s="24" t="s">
        <v>1698</v>
      </c>
      <c r="B54" s="25" t="s">
        <v>1701</v>
      </c>
      <c r="C54" s="25" t="s">
        <v>1702</v>
      </c>
      <c r="D54" s="26">
        <v>3730</v>
      </c>
      <c r="E54" s="26">
        <v>608.38</v>
      </c>
      <c r="F54" s="26">
        <v>0</v>
      </c>
      <c r="G54" s="26">
        <v>526.9</v>
      </c>
      <c r="H54" s="26">
        <v>526.9</v>
      </c>
      <c r="I54" s="27">
        <f t="shared" si="0"/>
        <v>100</v>
      </c>
      <c r="J54" s="26">
        <v>0</v>
      </c>
      <c r="K54" s="26">
        <v>131.72999999999999</v>
      </c>
      <c r="L54" s="26">
        <v>0</v>
      </c>
      <c r="M54" s="28">
        <v>2462.9899999999998</v>
      </c>
    </row>
    <row r="55" spans="1:13" x14ac:dyDescent="0.2">
      <c r="A55" s="24" t="s">
        <v>1698</v>
      </c>
      <c r="B55" s="25" t="s">
        <v>1703</v>
      </c>
      <c r="C55" s="25" t="s">
        <v>1704</v>
      </c>
      <c r="D55" s="26">
        <v>81756</v>
      </c>
      <c r="E55" s="26">
        <v>1224.0999999999999</v>
      </c>
      <c r="F55" s="26">
        <v>4177</v>
      </c>
      <c r="G55" s="26">
        <v>4177</v>
      </c>
      <c r="H55" s="26">
        <v>837</v>
      </c>
      <c r="I55" s="27">
        <f t="shared" si="0"/>
        <v>20.038305003591095</v>
      </c>
      <c r="J55" s="26">
        <v>0</v>
      </c>
      <c r="K55" s="26">
        <v>445.05</v>
      </c>
      <c r="L55" s="26">
        <v>0</v>
      </c>
      <c r="M55" s="28">
        <v>75909.850000000006</v>
      </c>
    </row>
    <row r="56" spans="1:13" x14ac:dyDescent="0.2">
      <c r="A56" s="24" t="s">
        <v>1698</v>
      </c>
      <c r="B56" s="25" t="s">
        <v>1705</v>
      </c>
      <c r="C56" s="25" t="s">
        <v>1706</v>
      </c>
      <c r="D56" s="26">
        <v>2095</v>
      </c>
      <c r="E56" s="26">
        <v>1769.68</v>
      </c>
      <c r="F56" s="26">
        <v>0</v>
      </c>
      <c r="G56" s="26">
        <v>0</v>
      </c>
      <c r="H56" s="26">
        <v>0</v>
      </c>
      <c r="I56" s="27" t="str">
        <f t="shared" si="0"/>
        <v>***</v>
      </c>
      <c r="J56" s="26">
        <v>0</v>
      </c>
      <c r="K56" s="26">
        <v>140.32</v>
      </c>
      <c r="L56" s="26">
        <v>0</v>
      </c>
      <c r="M56" s="28">
        <v>185</v>
      </c>
    </row>
    <row r="57" spans="1:13" x14ac:dyDescent="0.2">
      <c r="A57" s="24" t="s">
        <v>1698</v>
      </c>
      <c r="B57" s="25" t="s">
        <v>1707</v>
      </c>
      <c r="C57" s="25" t="s">
        <v>1708</v>
      </c>
      <c r="D57" s="26">
        <v>750</v>
      </c>
      <c r="E57" s="26">
        <v>138.12</v>
      </c>
      <c r="F57" s="26">
        <v>601.5</v>
      </c>
      <c r="G57" s="26">
        <v>601.5</v>
      </c>
      <c r="H57" s="26">
        <v>50</v>
      </c>
      <c r="I57" s="27">
        <f t="shared" si="0"/>
        <v>8.3125519534497094</v>
      </c>
      <c r="J57" s="26">
        <v>0</v>
      </c>
      <c r="K57" s="26">
        <v>0</v>
      </c>
      <c r="L57" s="26">
        <v>0</v>
      </c>
      <c r="M57" s="28">
        <v>10.38</v>
      </c>
    </row>
    <row r="58" spans="1:13" x14ac:dyDescent="0.2">
      <c r="A58" s="24" t="s">
        <v>1698</v>
      </c>
      <c r="B58" s="25" t="s">
        <v>1709</v>
      </c>
      <c r="C58" s="25" t="s">
        <v>1710</v>
      </c>
      <c r="D58" s="26">
        <v>5630</v>
      </c>
      <c r="E58" s="26">
        <v>121.07</v>
      </c>
      <c r="F58" s="26">
        <v>0</v>
      </c>
      <c r="G58" s="26">
        <v>0</v>
      </c>
      <c r="H58" s="26">
        <v>0</v>
      </c>
      <c r="I58" s="27" t="str">
        <f t="shared" si="0"/>
        <v>***</v>
      </c>
      <c r="J58" s="26">
        <v>0</v>
      </c>
      <c r="K58" s="26">
        <v>2161.46</v>
      </c>
      <c r="L58" s="26">
        <v>0</v>
      </c>
      <c r="M58" s="28">
        <v>3347.48</v>
      </c>
    </row>
    <row r="59" spans="1:13" x14ac:dyDescent="0.2">
      <c r="A59" s="24" t="s">
        <v>1711</v>
      </c>
      <c r="B59" s="25" t="s">
        <v>1712</v>
      </c>
      <c r="C59" s="25" t="s">
        <v>1713</v>
      </c>
      <c r="D59" s="26">
        <v>5327.07</v>
      </c>
      <c r="E59" s="26">
        <v>203.12</v>
      </c>
      <c r="F59" s="26">
        <v>3650</v>
      </c>
      <c r="G59" s="26">
        <v>4350</v>
      </c>
      <c r="H59" s="26">
        <v>4350</v>
      </c>
      <c r="I59" s="27">
        <f t="shared" si="0"/>
        <v>100</v>
      </c>
      <c r="J59" s="26">
        <v>4341.7</v>
      </c>
      <c r="K59" s="26">
        <v>646.88</v>
      </c>
      <c r="L59" s="26">
        <v>0</v>
      </c>
      <c r="M59" s="28">
        <v>127.07</v>
      </c>
    </row>
    <row r="60" spans="1:13" x14ac:dyDescent="0.2">
      <c r="A60" s="24" t="s">
        <v>1711</v>
      </c>
      <c r="B60" s="25" t="s">
        <v>1714</v>
      </c>
      <c r="C60" s="25" t="s">
        <v>1715</v>
      </c>
      <c r="D60" s="26">
        <v>2550</v>
      </c>
      <c r="E60" s="26">
        <v>789.92</v>
      </c>
      <c r="F60" s="26">
        <v>1350</v>
      </c>
      <c r="G60" s="26">
        <v>1350</v>
      </c>
      <c r="H60" s="26">
        <v>1000</v>
      </c>
      <c r="I60" s="27">
        <f t="shared" si="0"/>
        <v>74.074074074074076</v>
      </c>
      <c r="J60" s="26">
        <v>887.54</v>
      </c>
      <c r="K60" s="26">
        <v>410.08</v>
      </c>
      <c r="L60" s="26">
        <v>0</v>
      </c>
      <c r="M60" s="28">
        <v>0</v>
      </c>
    </row>
    <row r="61" spans="1:13" ht="12" thickBot="1" x14ac:dyDescent="0.25">
      <c r="A61" s="24" t="s">
        <v>1716</v>
      </c>
      <c r="B61" s="25" t="s">
        <v>1717</v>
      </c>
      <c r="C61" s="25" t="s">
        <v>1718</v>
      </c>
      <c r="D61" s="26">
        <v>19752.47</v>
      </c>
      <c r="E61" s="26">
        <v>4752.47</v>
      </c>
      <c r="F61" s="26">
        <v>500</v>
      </c>
      <c r="G61" s="26">
        <v>500</v>
      </c>
      <c r="H61" s="26">
        <v>500</v>
      </c>
      <c r="I61" s="27">
        <f t="shared" si="0"/>
        <v>100</v>
      </c>
      <c r="J61" s="26">
        <v>500</v>
      </c>
      <c r="K61" s="26">
        <v>71.33</v>
      </c>
      <c r="L61" s="26">
        <v>0</v>
      </c>
      <c r="M61" s="28">
        <v>14428.67</v>
      </c>
    </row>
    <row r="62" spans="1:13" ht="12" thickBot="1" x14ac:dyDescent="0.25">
      <c r="A62" s="19" t="s">
        <v>1719</v>
      </c>
      <c r="B62" s="20"/>
      <c r="C62" s="20"/>
      <c r="D62" s="21">
        <v>3973267.21</v>
      </c>
      <c r="E62" s="21">
        <v>264927.48</v>
      </c>
      <c r="F62" s="21">
        <v>380449.5</v>
      </c>
      <c r="G62" s="21">
        <v>435656.3</v>
      </c>
      <c r="H62" s="21">
        <v>74969.87</v>
      </c>
      <c r="I62" s="22">
        <f t="shared" si="0"/>
        <v>17.208489811808072</v>
      </c>
      <c r="J62" s="21">
        <v>37848.639999999999</v>
      </c>
      <c r="K62" s="21">
        <v>20949.099999999999</v>
      </c>
      <c r="L62" s="21">
        <v>0</v>
      </c>
      <c r="M62" s="23">
        <v>3251734.34</v>
      </c>
    </row>
    <row r="63" spans="1:13" ht="16.5" thickBot="1" x14ac:dyDescent="0.3">
      <c r="A63" s="1"/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2" thickBot="1" x14ac:dyDescent="0.25">
      <c r="A64" s="4" t="s">
        <v>301</v>
      </c>
      <c r="B64" s="5"/>
      <c r="C64" s="5"/>
      <c r="D64" s="6"/>
      <c r="E64" s="6"/>
      <c r="F64" s="6"/>
      <c r="G64" s="6"/>
      <c r="H64" s="6"/>
      <c r="I64" s="6"/>
      <c r="J64" s="6"/>
      <c r="K64" s="6"/>
      <c r="L64" s="6"/>
      <c r="M64" s="7"/>
    </row>
    <row r="65" spans="1:13" ht="12" thickBot="1" x14ac:dyDescent="0.25">
      <c r="A65" s="24" t="s">
        <v>31</v>
      </c>
      <c r="B65" s="25" t="s">
        <v>1720</v>
      </c>
      <c r="C65" s="25" t="s">
        <v>1721</v>
      </c>
      <c r="D65" s="26">
        <v>13200</v>
      </c>
      <c r="E65" s="26">
        <v>6400.39</v>
      </c>
      <c r="F65" s="26">
        <v>0</v>
      </c>
      <c r="G65" s="26">
        <v>200</v>
      </c>
      <c r="H65" s="26">
        <v>22.87</v>
      </c>
      <c r="I65" s="27">
        <f>IF(G65=0,"***",100*H65/G65)</f>
        <v>11.435</v>
      </c>
      <c r="J65" s="26"/>
      <c r="K65" s="26"/>
      <c r="L65" s="26">
        <v>0</v>
      </c>
      <c r="M65" s="28">
        <v>6599.61</v>
      </c>
    </row>
    <row r="66" spans="1:13" ht="12" thickBot="1" x14ac:dyDescent="0.25">
      <c r="A66" s="19" t="s">
        <v>342</v>
      </c>
      <c r="B66" s="20"/>
      <c r="C66" s="20"/>
      <c r="D66" s="21">
        <v>13200</v>
      </c>
      <c r="E66" s="21">
        <v>6400.39</v>
      </c>
      <c r="F66" s="21">
        <v>0</v>
      </c>
      <c r="G66" s="21">
        <v>200</v>
      </c>
      <c r="H66" s="21">
        <v>22.87</v>
      </c>
      <c r="I66" s="22">
        <f>IF(G66=0,"***",100*H66/G66)</f>
        <v>11.435</v>
      </c>
      <c r="J66" s="21">
        <v>0</v>
      </c>
      <c r="K66" s="21">
        <v>0</v>
      </c>
      <c r="L66" s="21">
        <v>0</v>
      </c>
      <c r="M66" s="23">
        <v>6599.61</v>
      </c>
    </row>
    <row r="67" spans="1:13" ht="7.5" customHeight="1" thickBot="1" x14ac:dyDescent="0.25">
      <c r="A67" s="32"/>
      <c r="B67" s="32"/>
      <c r="C67" s="32"/>
      <c r="D67" s="33"/>
      <c r="E67" s="33"/>
      <c r="F67" s="33"/>
      <c r="G67" s="33"/>
      <c r="H67" s="33"/>
      <c r="I67" s="34"/>
      <c r="J67" s="33"/>
      <c r="K67" s="33"/>
      <c r="L67" s="33"/>
      <c r="M67" s="33"/>
    </row>
    <row r="68" spans="1:13" ht="12" thickBot="1" x14ac:dyDescent="0.25">
      <c r="A68" s="35" t="s">
        <v>1722</v>
      </c>
      <c r="B68" s="36" t="s">
        <v>1723</v>
      </c>
      <c r="C68" s="37" t="s">
        <v>1724</v>
      </c>
      <c r="D68" s="38">
        <v>16500</v>
      </c>
      <c r="E68" s="38">
        <v>0</v>
      </c>
      <c r="F68" s="38">
        <v>4000</v>
      </c>
      <c r="G68" s="38">
        <v>0</v>
      </c>
      <c r="H68" s="38">
        <v>0</v>
      </c>
      <c r="I68" s="39" t="str">
        <f>IF(G68=0,"***",100*H68/G68)</f>
        <v>***</v>
      </c>
      <c r="J68" s="38">
        <v>0</v>
      </c>
      <c r="K68" s="38">
        <v>0</v>
      </c>
      <c r="L68" s="38">
        <v>0</v>
      </c>
      <c r="M68" s="40">
        <v>0</v>
      </c>
    </row>
    <row r="69" spans="1:13" ht="7.5" customHeight="1" thickBot="1" x14ac:dyDescent="0.3">
      <c r="A69" s="1"/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2" thickBot="1" x14ac:dyDescent="0.25">
      <c r="A70" s="4" t="s">
        <v>86</v>
      </c>
      <c r="B70" s="5"/>
      <c r="C70" s="5"/>
      <c r="D70" s="29">
        <f>3986467.21+D68</f>
        <v>4002967.21</v>
      </c>
      <c r="E70" s="29">
        <v>271327.87</v>
      </c>
      <c r="F70" s="29">
        <f>380449.5+F68</f>
        <v>384449.5</v>
      </c>
      <c r="G70" s="29">
        <v>435856.3</v>
      </c>
      <c r="H70" s="29">
        <v>74992.73</v>
      </c>
      <c r="I70" s="30">
        <f>IF(G70=0,"***",100*H70/G70)</f>
        <v>17.205838254488924</v>
      </c>
      <c r="J70" s="29">
        <v>37848.639999999999</v>
      </c>
      <c r="K70" s="29">
        <v>20949.099999999999</v>
      </c>
      <c r="L70" s="29">
        <v>0</v>
      </c>
      <c r="M70" s="23">
        <v>3258333.95</v>
      </c>
    </row>
    <row r="71" spans="1:13" ht="15.75" x14ac:dyDescent="0.25">
      <c r="A71" s="1"/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</row>
  </sheetData>
  <mergeCells count="5">
    <mergeCell ref="D5:E5"/>
    <mergeCell ref="F5:I5"/>
    <mergeCell ref="J5:K5"/>
    <mergeCell ref="L5:M5"/>
    <mergeCell ref="F7:G7"/>
  </mergeCells>
  <pageMargins left="0.78740157480314965" right="0.78740157480314965" top="0.98425196850393704" bottom="0.98425196850393704" header="0.51181102362204722" footer="0.51181102362204722"/>
  <pageSetup paperSize="9" scale="82" fitToHeight="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O35"/>
  <sheetViews>
    <sheetView showGridLines="0" workbookViewId="0">
      <selection activeCell="A4" sqref="A4:XFD4"/>
    </sheetView>
  </sheetViews>
  <sheetFormatPr defaultRowHeight="11.25" x14ac:dyDescent="0.2"/>
  <cols>
    <col min="1" max="1" width="19.7109375" style="31" customWidth="1"/>
    <col min="2" max="2" width="7" style="31" bestFit="1" customWidth="1"/>
    <col min="3" max="3" width="18.7109375" style="31" customWidth="1"/>
    <col min="4" max="7" width="10.7109375" style="3" customWidth="1"/>
    <col min="8" max="8" width="12.7109375" style="3" customWidth="1"/>
    <col min="9" max="10" width="10.7109375" style="3" customWidth="1"/>
    <col min="11" max="11" width="12.7109375" style="3" customWidth="1"/>
    <col min="12" max="13" width="10.7109375" style="3" customWidth="1"/>
    <col min="14" max="15" width="9.140625" style="3"/>
    <col min="16" max="256" width="9.140625" style="31"/>
    <col min="257" max="257" width="19.7109375" style="31" customWidth="1"/>
    <col min="258" max="258" width="8.85546875" style="31" customWidth="1"/>
    <col min="259" max="259" width="18.7109375" style="31" customWidth="1"/>
    <col min="260" max="263" width="10.7109375" style="31" customWidth="1"/>
    <col min="264" max="264" width="12.7109375" style="31" customWidth="1"/>
    <col min="265" max="266" width="10.7109375" style="31" customWidth="1"/>
    <col min="267" max="267" width="12.7109375" style="31" customWidth="1"/>
    <col min="268" max="269" width="10.7109375" style="31" customWidth="1"/>
    <col min="270" max="512" width="9.140625" style="31"/>
    <col min="513" max="513" width="19.7109375" style="31" customWidth="1"/>
    <col min="514" max="514" width="8.85546875" style="31" customWidth="1"/>
    <col min="515" max="515" width="18.7109375" style="31" customWidth="1"/>
    <col min="516" max="519" width="10.7109375" style="31" customWidth="1"/>
    <col min="520" max="520" width="12.7109375" style="31" customWidth="1"/>
    <col min="521" max="522" width="10.7109375" style="31" customWidth="1"/>
    <col min="523" max="523" width="12.7109375" style="31" customWidth="1"/>
    <col min="524" max="525" width="10.7109375" style="31" customWidth="1"/>
    <col min="526" max="768" width="9.140625" style="31"/>
    <col min="769" max="769" width="19.7109375" style="31" customWidth="1"/>
    <col min="770" max="770" width="8.85546875" style="31" customWidth="1"/>
    <col min="771" max="771" width="18.7109375" style="31" customWidth="1"/>
    <col min="772" max="775" width="10.7109375" style="31" customWidth="1"/>
    <col min="776" max="776" width="12.7109375" style="31" customWidth="1"/>
    <col min="777" max="778" width="10.7109375" style="31" customWidth="1"/>
    <col min="779" max="779" width="12.7109375" style="31" customWidth="1"/>
    <col min="780" max="781" width="10.7109375" style="31" customWidth="1"/>
    <col min="782" max="1024" width="9.140625" style="31"/>
    <col min="1025" max="1025" width="19.7109375" style="31" customWidth="1"/>
    <col min="1026" max="1026" width="8.85546875" style="31" customWidth="1"/>
    <col min="1027" max="1027" width="18.7109375" style="31" customWidth="1"/>
    <col min="1028" max="1031" width="10.7109375" style="31" customWidth="1"/>
    <col min="1032" max="1032" width="12.7109375" style="31" customWidth="1"/>
    <col min="1033" max="1034" width="10.7109375" style="31" customWidth="1"/>
    <col min="1035" max="1035" width="12.7109375" style="31" customWidth="1"/>
    <col min="1036" max="1037" width="10.7109375" style="31" customWidth="1"/>
    <col min="1038" max="1280" width="9.140625" style="31"/>
    <col min="1281" max="1281" width="19.7109375" style="31" customWidth="1"/>
    <col min="1282" max="1282" width="8.85546875" style="31" customWidth="1"/>
    <col min="1283" max="1283" width="18.7109375" style="31" customWidth="1"/>
    <col min="1284" max="1287" width="10.7109375" style="31" customWidth="1"/>
    <col min="1288" max="1288" width="12.7109375" style="31" customWidth="1"/>
    <col min="1289" max="1290" width="10.7109375" style="31" customWidth="1"/>
    <col min="1291" max="1291" width="12.7109375" style="31" customWidth="1"/>
    <col min="1292" max="1293" width="10.7109375" style="31" customWidth="1"/>
    <col min="1294" max="1536" width="9.140625" style="31"/>
    <col min="1537" max="1537" width="19.7109375" style="31" customWidth="1"/>
    <col min="1538" max="1538" width="8.85546875" style="31" customWidth="1"/>
    <col min="1539" max="1539" width="18.7109375" style="31" customWidth="1"/>
    <col min="1540" max="1543" width="10.7109375" style="31" customWidth="1"/>
    <col min="1544" max="1544" width="12.7109375" style="31" customWidth="1"/>
    <col min="1545" max="1546" width="10.7109375" style="31" customWidth="1"/>
    <col min="1547" max="1547" width="12.7109375" style="31" customWidth="1"/>
    <col min="1548" max="1549" width="10.7109375" style="31" customWidth="1"/>
    <col min="1550" max="1792" width="9.140625" style="31"/>
    <col min="1793" max="1793" width="19.7109375" style="31" customWidth="1"/>
    <col min="1794" max="1794" width="8.85546875" style="31" customWidth="1"/>
    <col min="1795" max="1795" width="18.7109375" style="31" customWidth="1"/>
    <col min="1796" max="1799" width="10.7109375" style="31" customWidth="1"/>
    <col min="1800" max="1800" width="12.7109375" style="31" customWidth="1"/>
    <col min="1801" max="1802" width="10.7109375" style="31" customWidth="1"/>
    <col min="1803" max="1803" width="12.7109375" style="31" customWidth="1"/>
    <col min="1804" max="1805" width="10.7109375" style="31" customWidth="1"/>
    <col min="1806" max="2048" width="9.140625" style="31"/>
    <col min="2049" max="2049" width="19.7109375" style="31" customWidth="1"/>
    <col min="2050" max="2050" width="8.85546875" style="31" customWidth="1"/>
    <col min="2051" max="2051" width="18.7109375" style="31" customWidth="1"/>
    <col min="2052" max="2055" width="10.7109375" style="31" customWidth="1"/>
    <col min="2056" max="2056" width="12.7109375" style="31" customWidth="1"/>
    <col min="2057" max="2058" width="10.7109375" style="31" customWidth="1"/>
    <col min="2059" max="2059" width="12.7109375" style="31" customWidth="1"/>
    <col min="2060" max="2061" width="10.7109375" style="31" customWidth="1"/>
    <col min="2062" max="2304" width="9.140625" style="31"/>
    <col min="2305" max="2305" width="19.7109375" style="31" customWidth="1"/>
    <col min="2306" max="2306" width="8.85546875" style="31" customWidth="1"/>
    <col min="2307" max="2307" width="18.7109375" style="31" customWidth="1"/>
    <col min="2308" max="2311" width="10.7109375" style="31" customWidth="1"/>
    <col min="2312" max="2312" width="12.7109375" style="31" customWidth="1"/>
    <col min="2313" max="2314" width="10.7109375" style="31" customWidth="1"/>
    <col min="2315" max="2315" width="12.7109375" style="31" customWidth="1"/>
    <col min="2316" max="2317" width="10.7109375" style="31" customWidth="1"/>
    <col min="2318" max="2560" width="9.140625" style="31"/>
    <col min="2561" max="2561" width="19.7109375" style="31" customWidth="1"/>
    <col min="2562" max="2562" width="8.85546875" style="31" customWidth="1"/>
    <col min="2563" max="2563" width="18.7109375" style="31" customWidth="1"/>
    <col min="2564" max="2567" width="10.7109375" style="31" customWidth="1"/>
    <col min="2568" max="2568" width="12.7109375" style="31" customWidth="1"/>
    <col min="2569" max="2570" width="10.7109375" style="31" customWidth="1"/>
    <col min="2571" max="2571" width="12.7109375" style="31" customWidth="1"/>
    <col min="2572" max="2573" width="10.7109375" style="31" customWidth="1"/>
    <col min="2574" max="2816" width="9.140625" style="31"/>
    <col min="2817" max="2817" width="19.7109375" style="31" customWidth="1"/>
    <col min="2818" max="2818" width="8.85546875" style="31" customWidth="1"/>
    <col min="2819" max="2819" width="18.7109375" style="31" customWidth="1"/>
    <col min="2820" max="2823" width="10.7109375" style="31" customWidth="1"/>
    <col min="2824" max="2824" width="12.7109375" style="31" customWidth="1"/>
    <col min="2825" max="2826" width="10.7109375" style="31" customWidth="1"/>
    <col min="2827" max="2827" width="12.7109375" style="31" customWidth="1"/>
    <col min="2828" max="2829" width="10.7109375" style="31" customWidth="1"/>
    <col min="2830" max="3072" width="9.140625" style="31"/>
    <col min="3073" max="3073" width="19.7109375" style="31" customWidth="1"/>
    <col min="3074" max="3074" width="8.85546875" style="31" customWidth="1"/>
    <col min="3075" max="3075" width="18.7109375" style="31" customWidth="1"/>
    <col min="3076" max="3079" width="10.7109375" style="31" customWidth="1"/>
    <col min="3080" max="3080" width="12.7109375" style="31" customWidth="1"/>
    <col min="3081" max="3082" width="10.7109375" style="31" customWidth="1"/>
    <col min="3083" max="3083" width="12.7109375" style="31" customWidth="1"/>
    <col min="3084" max="3085" width="10.7109375" style="31" customWidth="1"/>
    <col min="3086" max="3328" width="9.140625" style="31"/>
    <col min="3329" max="3329" width="19.7109375" style="31" customWidth="1"/>
    <col min="3330" max="3330" width="8.85546875" style="31" customWidth="1"/>
    <col min="3331" max="3331" width="18.7109375" style="31" customWidth="1"/>
    <col min="3332" max="3335" width="10.7109375" style="31" customWidth="1"/>
    <col min="3336" max="3336" width="12.7109375" style="31" customWidth="1"/>
    <col min="3337" max="3338" width="10.7109375" style="31" customWidth="1"/>
    <col min="3339" max="3339" width="12.7109375" style="31" customWidth="1"/>
    <col min="3340" max="3341" width="10.7109375" style="31" customWidth="1"/>
    <col min="3342" max="3584" width="9.140625" style="31"/>
    <col min="3585" max="3585" width="19.7109375" style="31" customWidth="1"/>
    <col min="3586" max="3586" width="8.85546875" style="31" customWidth="1"/>
    <col min="3587" max="3587" width="18.7109375" style="31" customWidth="1"/>
    <col min="3588" max="3591" width="10.7109375" style="31" customWidth="1"/>
    <col min="3592" max="3592" width="12.7109375" style="31" customWidth="1"/>
    <col min="3593" max="3594" width="10.7109375" style="31" customWidth="1"/>
    <col min="3595" max="3595" width="12.7109375" style="31" customWidth="1"/>
    <col min="3596" max="3597" width="10.7109375" style="31" customWidth="1"/>
    <col min="3598" max="3840" width="9.140625" style="31"/>
    <col min="3841" max="3841" width="19.7109375" style="31" customWidth="1"/>
    <col min="3842" max="3842" width="8.85546875" style="31" customWidth="1"/>
    <col min="3843" max="3843" width="18.7109375" style="31" customWidth="1"/>
    <col min="3844" max="3847" width="10.7109375" style="31" customWidth="1"/>
    <col min="3848" max="3848" width="12.7109375" style="31" customWidth="1"/>
    <col min="3849" max="3850" width="10.7109375" style="31" customWidth="1"/>
    <col min="3851" max="3851" width="12.7109375" style="31" customWidth="1"/>
    <col min="3852" max="3853" width="10.7109375" style="31" customWidth="1"/>
    <col min="3854" max="4096" width="9.140625" style="31"/>
    <col min="4097" max="4097" width="19.7109375" style="31" customWidth="1"/>
    <col min="4098" max="4098" width="8.85546875" style="31" customWidth="1"/>
    <col min="4099" max="4099" width="18.7109375" style="31" customWidth="1"/>
    <col min="4100" max="4103" width="10.7109375" style="31" customWidth="1"/>
    <col min="4104" max="4104" width="12.7109375" style="31" customWidth="1"/>
    <col min="4105" max="4106" width="10.7109375" style="31" customWidth="1"/>
    <col min="4107" max="4107" width="12.7109375" style="31" customWidth="1"/>
    <col min="4108" max="4109" width="10.7109375" style="31" customWidth="1"/>
    <col min="4110" max="4352" width="9.140625" style="31"/>
    <col min="4353" max="4353" width="19.7109375" style="31" customWidth="1"/>
    <col min="4354" max="4354" width="8.85546875" style="31" customWidth="1"/>
    <col min="4355" max="4355" width="18.7109375" style="31" customWidth="1"/>
    <col min="4356" max="4359" width="10.7109375" style="31" customWidth="1"/>
    <col min="4360" max="4360" width="12.7109375" style="31" customWidth="1"/>
    <col min="4361" max="4362" width="10.7109375" style="31" customWidth="1"/>
    <col min="4363" max="4363" width="12.7109375" style="31" customWidth="1"/>
    <col min="4364" max="4365" width="10.7109375" style="31" customWidth="1"/>
    <col min="4366" max="4608" width="9.140625" style="31"/>
    <col min="4609" max="4609" width="19.7109375" style="31" customWidth="1"/>
    <col min="4610" max="4610" width="8.85546875" style="31" customWidth="1"/>
    <col min="4611" max="4611" width="18.7109375" style="31" customWidth="1"/>
    <col min="4612" max="4615" width="10.7109375" style="31" customWidth="1"/>
    <col min="4616" max="4616" width="12.7109375" style="31" customWidth="1"/>
    <col min="4617" max="4618" width="10.7109375" style="31" customWidth="1"/>
    <col min="4619" max="4619" width="12.7109375" style="31" customWidth="1"/>
    <col min="4620" max="4621" width="10.7109375" style="31" customWidth="1"/>
    <col min="4622" max="4864" width="9.140625" style="31"/>
    <col min="4865" max="4865" width="19.7109375" style="31" customWidth="1"/>
    <col min="4866" max="4866" width="8.85546875" style="31" customWidth="1"/>
    <col min="4867" max="4867" width="18.7109375" style="31" customWidth="1"/>
    <col min="4868" max="4871" width="10.7109375" style="31" customWidth="1"/>
    <col min="4872" max="4872" width="12.7109375" style="31" customWidth="1"/>
    <col min="4873" max="4874" width="10.7109375" style="31" customWidth="1"/>
    <col min="4875" max="4875" width="12.7109375" style="31" customWidth="1"/>
    <col min="4876" max="4877" width="10.7109375" style="31" customWidth="1"/>
    <col min="4878" max="5120" width="9.140625" style="31"/>
    <col min="5121" max="5121" width="19.7109375" style="31" customWidth="1"/>
    <col min="5122" max="5122" width="8.85546875" style="31" customWidth="1"/>
    <col min="5123" max="5123" width="18.7109375" style="31" customWidth="1"/>
    <col min="5124" max="5127" width="10.7109375" style="31" customWidth="1"/>
    <col min="5128" max="5128" width="12.7109375" style="31" customWidth="1"/>
    <col min="5129" max="5130" width="10.7109375" style="31" customWidth="1"/>
    <col min="5131" max="5131" width="12.7109375" style="31" customWidth="1"/>
    <col min="5132" max="5133" width="10.7109375" style="31" customWidth="1"/>
    <col min="5134" max="5376" width="9.140625" style="31"/>
    <col min="5377" max="5377" width="19.7109375" style="31" customWidth="1"/>
    <col min="5378" max="5378" width="8.85546875" style="31" customWidth="1"/>
    <col min="5379" max="5379" width="18.7109375" style="31" customWidth="1"/>
    <col min="5380" max="5383" width="10.7109375" style="31" customWidth="1"/>
    <col min="5384" max="5384" width="12.7109375" style="31" customWidth="1"/>
    <col min="5385" max="5386" width="10.7109375" style="31" customWidth="1"/>
    <col min="5387" max="5387" width="12.7109375" style="31" customWidth="1"/>
    <col min="5388" max="5389" width="10.7109375" style="31" customWidth="1"/>
    <col min="5390" max="5632" width="9.140625" style="31"/>
    <col min="5633" max="5633" width="19.7109375" style="31" customWidth="1"/>
    <col min="5634" max="5634" width="8.85546875" style="31" customWidth="1"/>
    <col min="5635" max="5635" width="18.7109375" style="31" customWidth="1"/>
    <col min="5636" max="5639" width="10.7109375" style="31" customWidth="1"/>
    <col min="5640" max="5640" width="12.7109375" style="31" customWidth="1"/>
    <col min="5641" max="5642" width="10.7109375" style="31" customWidth="1"/>
    <col min="5643" max="5643" width="12.7109375" style="31" customWidth="1"/>
    <col min="5644" max="5645" width="10.7109375" style="31" customWidth="1"/>
    <col min="5646" max="5888" width="9.140625" style="31"/>
    <col min="5889" max="5889" width="19.7109375" style="31" customWidth="1"/>
    <col min="5890" max="5890" width="8.85546875" style="31" customWidth="1"/>
    <col min="5891" max="5891" width="18.7109375" style="31" customWidth="1"/>
    <col min="5892" max="5895" width="10.7109375" style="31" customWidth="1"/>
    <col min="5896" max="5896" width="12.7109375" style="31" customWidth="1"/>
    <col min="5897" max="5898" width="10.7109375" style="31" customWidth="1"/>
    <col min="5899" max="5899" width="12.7109375" style="31" customWidth="1"/>
    <col min="5900" max="5901" width="10.7109375" style="31" customWidth="1"/>
    <col min="5902" max="6144" width="9.140625" style="31"/>
    <col min="6145" max="6145" width="19.7109375" style="31" customWidth="1"/>
    <col min="6146" max="6146" width="8.85546875" style="31" customWidth="1"/>
    <col min="6147" max="6147" width="18.7109375" style="31" customWidth="1"/>
    <col min="6148" max="6151" width="10.7109375" style="31" customWidth="1"/>
    <col min="6152" max="6152" width="12.7109375" style="31" customWidth="1"/>
    <col min="6153" max="6154" width="10.7109375" style="31" customWidth="1"/>
    <col min="6155" max="6155" width="12.7109375" style="31" customWidth="1"/>
    <col min="6156" max="6157" width="10.7109375" style="31" customWidth="1"/>
    <col min="6158" max="6400" width="9.140625" style="31"/>
    <col min="6401" max="6401" width="19.7109375" style="31" customWidth="1"/>
    <col min="6402" max="6402" width="8.85546875" style="31" customWidth="1"/>
    <col min="6403" max="6403" width="18.7109375" style="31" customWidth="1"/>
    <col min="6404" max="6407" width="10.7109375" style="31" customWidth="1"/>
    <col min="6408" max="6408" width="12.7109375" style="31" customWidth="1"/>
    <col min="6409" max="6410" width="10.7109375" style="31" customWidth="1"/>
    <col min="6411" max="6411" width="12.7109375" style="31" customWidth="1"/>
    <col min="6412" max="6413" width="10.7109375" style="31" customWidth="1"/>
    <col min="6414" max="6656" width="9.140625" style="31"/>
    <col min="6657" max="6657" width="19.7109375" style="31" customWidth="1"/>
    <col min="6658" max="6658" width="8.85546875" style="31" customWidth="1"/>
    <col min="6659" max="6659" width="18.7109375" style="31" customWidth="1"/>
    <col min="6660" max="6663" width="10.7109375" style="31" customWidth="1"/>
    <col min="6664" max="6664" width="12.7109375" style="31" customWidth="1"/>
    <col min="6665" max="6666" width="10.7109375" style="31" customWidth="1"/>
    <col min="6667" max="6667" width="12.7109375" style="31" customWidth="1"/>
    <col min="6668" max="6669" width="10.7109375" style="31" customWidth="1"/>
    <col min="6670" max="6912" width="9.140625" style="31"/>
    <col min="6913" max="6913" width="19.7109375" style="31" customWidth="1"/>
    <col min="6914" max="6914" width="8.85546875" style="31" customWidth="1"/>
    <col min="6915" max="6915" width="18.7109375" style="31" customWidth="1"/>
    <col min="6916" max="6919" width="10.7109375" style="31" customWidth="1"/>
    <col min="6920" max="6920" width="12.7109375" style="31" customWidth="1"/>
    <col min="6921" max="6922" width="10.7109375" style="31" customWidth="1"/>
    <col min="6923" max="6923" width="12.7109375" style="31" customWidth="1"/>
    <col min="6924" max="6925" width="10.7109375" style="31" customWidth="1"/>
    <col min="6926" max="7168" width="9.140625" style="31"/>
    <col min="7169" max="7169" width="19.7109375" style="31" customWidth="1"/>
    <col min="7170" max="7170" width="8.85546875" style="31" customWidth="1"/>
    <col min="7171" max="7171" width="18.7109375" style="31" customWidth="1"/>
    <col min="7172" max="7175" width="10.7109375" style="31" customWidth="1"/>
    <col min="7176" max="7176" width="12.7109375" style="31" customWidth="1"/>
    <col min="7177" max="7178" width="10.7109375" style="31" customWidth="1"/>
    <col min="7179" max="7179" width="12.7109375" style="31" customWidth="1"/>
    <col min="7180" max="7181" width="10.7109375" style="31" customWidth="1"/>
    <col min="7182" max="7424" width="9.140625" style="31"/>
    <col min="7425" max="7425" width="19.7109375" style="31" customWidth="1"/>
    <col min="7426" max="7426" width="8.85546875" style="31" customWidth="1"/>
    <col min="7427" max="7427" width="18.7109375" style="31" customWidth="1"/>
    <col min="7428" max="7431" width="10.7109375" style="31" customWidth="1"/>
    <col min="7432" max="7432" width="12.7109375" style="31" customWidth="1"/>
    <col min="7433" max="7434" width="10.7109375" style="31" customWidth="1"/>
    <col min="7435" max="7435" width="12.7109375" style="31" customWidth="1"/>
    <col min="7436" max="7437" width="10.7109375" style="31" customWidth="1"/>
    <col min="7438" max="7680" width="9.140625" style="31"/>
    <col min="7681" max="7681" width="19.7109375" style="31" customWidth="1"/>
    <col min="7682" max="7682" width="8.85546875" style="31" customWidth="1"/>
    <col min="7683" max="7683" width="18.7109375" style="31" customWidth="1"/>
    <col min="7684" max="7687" width="10.7109375" style="31" customWidth="1"/>
    <col min="7688" max="7688" width="12.7109375" style="31" customWidth="1"/>
    <col min="7689" max="7690" width="10.7109375" style="31" customWidth="1"/>
    <col min="7691" max="7691" width="12.7109375" style="31" customWidth="1"/>
    <col min="7692" max="7693" width="10.7109375" style="31" customWidth="1"/>
    <col min="7694" max="7936" width="9.140625" style="31"/>
    <col min="7937" max="7937" width="19.7109375" style="31" customWidth="1"/>
    <col min="7938" max="7938" width="8.85546875" style="31" customWidth="1"/>
    <col min="7939" max="7939" width="18.7109375" style="31" customWidth="1"/>
    <col min="7940" max="7943" width="10.7109375" style="31" customWidth="1"/>
    <col min="7944" max="7944" width="12.7109375" style="31" customWidth="1"/>
    <col min="7945" max="7946" width="10.7109375" style="31" customWidth="1"/>
    <col min="7947" max="7947" width="12.7109375" style="31" customWidth="1"/>
    <col min="7948" max="7949" width="10.7109375" style="31" customWidth="1"/>
    <col min="7950" max="8192" width="9.140625" style="31"/>
    <col min="8193" max="8193" width="19.7109375" style="31" customWidth="1"/>
    <col min="8194" max="8194" width="8.85546875" style="31" customWidth="1"/>
    <col min="8195" max="8195" width="18.7109375" style="31" customWidth="1"/>
    <col min="8196" max="8199" width="10.7109375" style="31" customWidth="1"/>
    <col min="8200" max="8200" width="12.7109375" style="31" customWidth="1"/>
    <col min="8201" max="8202" width="10.7109375" style="31" customWidth="1"/>
    <col min="8203" max="8203" width="12.7109375" style="31" customWidth="1"/>
    <col min="8204" max="8205" width="10.7109375" style="31" customWidth="1"/>
    <col min="8206" max="8448" width="9.140625" style="31"/>
    <col min="8449" max="8449" width="19.7109375" style="31" customWidth="1"/>
    <col min="8450" max="8450" width="8.85546875" style="31" customWidth="1"/>
    <col min="8451" max="8451" width="18.7109375" style="31" customWidth="1"/>
    <col min="8452" max="8455" width="10.7109375" style="31" customWidth="1"/>
    <col min="8456" max="8456" width="12.7109375" style="31" customWidth="1"/>
    <col min="8457" max="8458" width="10.7109375" style="31" customWidth="1"/>
    <col min="8459" max="8459" width="12.7109375" style="31" customWidth="1"/>
    <col min="8460" max="8461" width="10.7109375" style="31" customWidth="1"/>
    <col min="8462" max="8704" width="9.140625" style="31"/>
    <col min="8705" max="8705" width="19.7109375" style="31" customWidth="1"/>
    <col min="8706" max="8706" width="8.85546875" style="31" customWidth="1"/>
    <col min="8707" max="8707" width="18.7109375" style="31" customWidth="1"/>
    <col min="8708" max="8711" width="10.7109375" style="31" customWidth="1"/>
    <col min="8712" max="8712" width="12.7109375" style="31" customWidth="1"/>
    <col min="8713" max="8714" width="10.7109375" style="31" customWidth="1"/>
    <col min="8715" max="8715" width="12.7109375" style="31" customWidth="1"/>
    <col min="8716" max="8717" width="10.7109375" style="31" customWidth="1"/>
    <col min="8718" max="8960" width="9.140625" style="31"/>
    <col min="8961" max="8961" width="19.7109375" style="31" customWidth="1"/>
    <col min="8962" max="8962" width="8.85546875" style="31" customWidth="1"/>
    <col min="8963" max="8963" width="18.7109375" style="31" customWidth="1"/>
    <col min="8964" max="8967" width="10.7109375" style="31" customWidth="1"/>
    <col min="8968" max="8968" width="12.7109375" style="31" customWidth="1"/>
    <col min="8969" max="8970" width="10.7109375" style="31" customWidth="1"/>
    <col min="8971" max="8971" width="12.7109375" style="31" customWidth="1"/>
    <col min="8972" max="8973" width="10.7109375" style="31" customWidth="1"/>
    <col min="8974" max="9216" width="9.140625" style="31"/>
    <col min="9217" max="9217" width="19.7109375" style="31" customWidth="1"/>
    <col min="9218" max="9218" width="8.85546875" style="31" customWidth="1"/>
    <col min="9219" max="9219" width="18.7109375" style="31" customWidth="1"/>
    <col min="9220" max="9223" width="10.7109375" style="31" customWidth="1"/>
    <col min="9224" max="9224" width="12.7109375" style="31" customWidth="1"/>
    <col min="9225" max="9226" width="10.7109375" style="31" customWidth="1"/>
    <col min="9227" max="9227" width="12.7109375" style="31" customWidth="1"/>
    <col min="9228" max="9229" width="10.7109375" style="31" customWidth="1"/>
    <col min="9230" max="9472" width="9.140625" style="31"/>
    <col min="9473" max="9473" width="19.7109375" style="31" customWidth="1"/>
    <col min="9474" max="9474" width="8.85546875" style="31" customWidth="1"/>
    <col min="9475" max="9475" width="18.7109375" style="31" customWidth="1"/>
    <col min="9476" max="9479" width="10.7109375" style="31" customWidth="1"/>
    <col min="9480" max="9480" width="12.7109375" style="31" customWidth="1"/>
    <col min="9481" max="9482" width="10.7109375" style="31" customWidth="1"/>
    <col min="9483" max="9483" width="12.7109375" style="31" customWidth="1"/>
    <col min="9484" max="9485" width="10.7109375" style="31" customWidth="1"/>
    <col min="9486" max="9728" width="9.140625" style="31"/>
    <col min="9729" max="9729" width="19.7109375" style="31" customWidth="1"/>
    <col min="9730" max="9730" width="8.85546875" style="31" customWidth="1"/>
    <col min="9731" max="9731" width="18.7109375" style="31" customWidth="1"/>
    <col min="9732" max="9735" width="10.7109375" style="31" customWidth="1"/>
    <col min="9736" max="9736" width="12.7109375" style="31" customWidth="1"/>
    <col min="9737" max="9738" width="10.7109375" style="31" customWidth="1"/>
    <col min="9739" max="9739" width="12.7109375" style="31" customWidth="1"/>
    <col min="9740" max="9741" width="10.7109375" style="31" customWidth="1"/>
    <col min="9742" max="9984" width="9.140625" style="31"/>
    <col min="9985" max="9985" width="19.7109375" style="31" customWidth="1"/>
    <col min="9986" max="9986" width="8.85546875" style="31" customWidth="1"/>
    <col min="9987" max="9987" width="18.7109375" style="31" customWidth="1"/>
    <col min="9988" max="9991" width="10.7109375" style="31" customWidth="1"/>
    <col min="9992" max="9992" width="12.7109375" style="31" customWidth="1"/>
    <col min="9993" max="9994" width="10.7109375" style="31" customWidth="1"/>
    <col min="9995" max="9995" width="12.7109375" style="31" customWidth="1"/>
    <col min="9996" max="9997" width="10.7109375" style="31" customWidth="1"/>
    <col min="9998" max="10240" width="9.140625" style="31"/>
    <col min="10241" max="10241" width="19.7109375" style="31" customWidth="1"/>
    <col min="10242" max="10242" width="8.85546875" style="31" customWidth="1"/>
    <col min="10243" max="10243" width="18.7109375" style="31" customWidth="1"/>
    <col min="10244" max="10247" width="10.7109375" style="31" customWidth="1"/>
    <col min="10248" max="10248" width="12.7109375" style="31" customWidth="1"/>
    <col min="10249" max="10250" width="10.7109375" style="31" customWidth="1"/>
    <col min="10251" max="10251" width="12.7109375" style="31" customWidth="1"/>
    <col min="10252" max="10253" width="10.7109375" style="31" customWidth="1"/>
    <col min="10254" max="10496" width="9.140625" style="31"/>
    <col min="10497" max="10497" width="19.7109375" style="31" customWidth="1"/>
    <col min="10498" max="10498" width="8.85546875" style="31" customWidth="1"/>
    <col min="10499" max="10499" width="18.7109375" style="31" customWidth="1"/>
    <col min="10500" max="10503" width="10.7109375" style="31" customWidth="1"/>
    <col min="10504" max="10504" width="12.7109375" style="31" customWidth="1"/>
    <col min="10505" max="10506" width="10.7109375" style="31" customWidth="1"/>
    <col min="10507" max="10507" width="12.7109375" style="31" customWidth="1"/>
    <col min="10508" max="10509" width="10.7109375" style="31" customWidth="1"/>
    <col min="10510" max="10752" width="9.140625" style="31"/>
    <col min="10753" max="10753" width="19.7109375" style="31" customWidth="1"/>
    <col min="10754" max="10754" width="8.85546875" style="31" customWidth="1"/>
    <col min="10755" max="10755" width="18.7109375" style="31" customWidth="1"/>
    <col min="10756" max="10759" width="10.7109375" style="31" customWidth="1"/>
    <col min="10760" max="10760" width="12.7109375" style="31" customWidth="1"/>
    <col min="10761" max="10762" width="10.7109375" style="31" customWidth="1"/>
    <col min="10763" max="10763" width="12.7109375" style="31" customWidth="1"/>
    <col min="10764" max="10765" width="10.7109375" style="31" customWidth="1"/>
    <col min="10766" max="11008" width="9.140625" style="31"/>
    <col min="11009" max="11009" width="19.7109375" style="31" customWidth="1"/>
    <col min="11010" max="11010" width="8.85546875" style="31" customWidth="1"/>
    <col min="11011" max="11011" width="18.7109375" style="31" customWidth="1"/>
    <col min="11012" max="11015" width="10.7109375" style="31" customWidth="1"/>
    <col min="11016" max="11016" width="12.7109375" style="31" customWidth="1"/>
    <col min="11017" max="11018" width="10.7109375" style="31" customWidth="1"/>
    <col min="11019" max="11019" width="12.7109375" style="31" customWidth="1"/>
    <col min="11020" max="11021" width="10.7109375" style="31" customWidth="1"/>
    <col min="11022" max="11264" width="9.140625" style="31"/>
    <col min="11265" max="11265" width="19.7109375" style="31" customWidth="1"/>
    <col min="11266" max="11266" width="8.85546875" style="31" customWidth="1"/>
    <col min="11267" max="11267" width="18.7109375" style="31" customWidth="1"/>
    <col min="11268" max="11271" width="10.7109375" style="31" customWidth="1"/>
    <col min="11272" max="11272" width="12.7109375" style="31" customWidth="1"/>
    <col min="11273" max="11274" width="10.7109375" style="31" customWidth="1"/>
    <col min="11275" max="11275" width="12.7109375" style="31" customWidth="1"/>
    <col min="11276" max="11277" width="10.7109375" style="31" customWidth="1"/>
    <col min="11278" max="11520" width="9.140625" style="31"/>
    <col min="11521" max="11521" width="19.7109375" style="31" customWidth="1"/>
    <col min="11522" max="11522" width="8.85546875" style="31" customWidth="1"/>
    <col min="11523" max="11523" width="18.7109375" style="31" customWidth="1"/>
    <col min="11524" max="11527" width="10.7109375" style="31" customWidth="1"/>
    <col min="11528" max="11528" width="12.7109375" style="31" customWidth="1"/>
    <col min="11529" max="11530" width="10.7109375" style="31" customWidth="1"/>
    <col min="11531" max="11531" width="12.7109375" style="31" customWidth="1"/>
    <col min="11532" max="11533" width="10.7109375" style="31" customWidth="1"/>
    <col min="11534" max="11776" width="9.140625" style="31"/>
    <col min="11777" max="11777" width="19.7109375" style="31" customWidth="1"/>
    <col min="11778" max="11778" width="8.85546875" style="31" customWidth="1"/>
    <col min="11779" max="11779" width="18.7109375" style="31" customWidth="1"/>
    <col min="11780" max="11783" width="10.7109375" style="31" customWidth="1"/>
    <col min="11784" max="11784" width="12.7109375" style="31" customWidth="1"/>
    <col min="11785" max="11786" width="10.7109375" style="31" customWidth="1"/>
    <col min="11787" max="11787" width="12.7109375" style="31" customWidth="1"/>
    <col min="11788" max="11789" width="10.7109375" style="31" customWidth="1"/>
    <col min="11790" max="12032" width="9.140625" style="31"/>
    <col min="12033" max="12033" width="19.7109375" style="31" customWidth="1"/>
    <col min="12034" max="12034" width="8.85546875" style="31" customWidth="1"/>
    <col min="12035" max="12035" width="18.7109375" style="31" customWidth="1"/>
    <col min="12036" max="12039" width="10.7109375" style="31" customWidth="1"/>
    <col min="12040" max="12040" width="12.7109375" style="31" customWidth="1"/>
    <col min="12041" max="12042" width="10.7109375" style="31" customWidth="1"/>
    <col min="12043" max="12043" width="12.7109375" style="31" customWidth="1"/>
    <col min="12044" max="12045" width="10.7109375" style="31" customWidth="1"/>
    <col min="12046" max="12288" width="9.140625" style="31"/>
    <col min="12289" max="12289" width="19.7109375" style="31" customWidth="1"/>
    <col min="12290" max="12290" width="8.85546875" style="31" customWidth="1"/>
    <col min="12291" max="12291" width="18.7109375" style="31" customWidth="1"/>
    <col min="12292" max="12295" width="10.7109375" style="31" customWidth="1"/>
    <col min="12296" max="12296" width="12.7109375" style="31" customWidth="1"/>
    <col min="12297" max="12298" width="10.7109375" style="31" customWidth="1"/>
    <col min="12299" max="12299" width="12.7109375" style="31" customWidth="1"/>
    <col min="12300" max="12301" width="10.7109375" style="31" customWidth="1"/>
    <col min="12302" max="12544" width="9.140625" style="31"/>
    <col min="12545" max="12545" width="19.7109375" style="31" customWidth="1"/>
    <col min="12546" max="12546" width="8.85546875" style="31" customWidth="1"/>
    <col min="12547" max="12547" width="18.7109375" style="31" customWidth="1"/>
    <col min="12548" max="12551" width="10.7109375" style="31" customWidth="1"/>
    <col min="12552" max="12552" width="12.7109375" style="31" customWidth="1"/>
    <col min="12553" max="12554" width="10.7109375" style="31" customWidth="1"/>
    <col min="12555" max="12555" width="12.7109375" style="31" customWidth="1"/>
    <col min="12556" max="12557" width="10.7109375" style="31" customWidth="1"/>
    <col min="12558" max="12800" width="9.140625" style="31"/>
    <col min="12801" max="12801" width="19.7109375" style="31" customWidth="1"/>
    <col min="12802" max="12802" width="8.85546875" style="31" customWidth="1"/>
    <col min="12803" max="12803" width="18.7109375" style="31" customWidth="1"/>
    <col min="12804" max="12807" width="10.7109375" style="31" customWidth="1"/>
    <col min="12808" max="12808" width="12.7109375" style="31" customWidth="1"/>
    <col min="12809" max="12810" width="10.7109375" style="31" customWidth="1"/>
    <col min="12811" max="12811" width="12.7109375" style="31" customWidth="1"/>
    <col min="12812" max="12813" width="10.7109375" style="31" customWidth="1"/>
    <col min="12814" max="13056" width="9.140625" style="31"/>
    <col min="13057" max="13057" width="19.7109375" style="31" customWidth="1"/>
    <col min="13058" max="13058" width="8.85546875" style="31" customWidth="1"/>
    <col min="13059" max="13059" width="18.7109375" style="31" customWidth="1"/>
    <col min="13060" max="13063" width="10.7109375" style="31" customWidth="1"/>
    <col min="13064" max="13064" width="12.7109375" style="31" customWidth="1"/>
    <col min="13065" max="13066" width="10.7109375" style="31" customWidth="1"/>
    <col min="13067" max="13067" width="12.7109375" style="31" customWidth="1"/>
    <col min="13068" max="13069" width="10.7109375" style="31" customWidth="1"/>
    <col min="13070" max="13312" width="9.140625" style="31"/>
    <col min="13313" max="13313" width="19.7109375" style="31" customWidth="1"/>
    <col min="13314" max="13314" width="8.85546875" style="31" customWidth="1"/>
    <col min="13315" max="13315" width="18.7109375" style="31" customWidth="1"/>
    <col min="13316" max="13319" width="10.7109375" style="31" customWidth="1"/>
    <col min="13320" max="13320" width="12.7109375" style="31" customWidth="1"/>
    <col min="13321" max="13322" width="10.7109375" style="31" customWidth="1"/>
    <col min="13323" max="13323" width="12.7109375" style="31" customWidth="1"/>
    <col min="13324" max="13325" width="10.7109375" style="31" customWidth="1"/>
    <col min="13326" max="13568" width="9.140625" style="31"/>
    <col min="13569" max="13569" width="19.7109375" style="31" customWidth="1"/>
    <col min="13570" max="13570" width="8.85546875" style="31" customWidth="1"/>
    <col min="13571" max="13571" width="18.7109375" style="31" customWidth="1"/>
    <col min="13572" max="13575" width="10.7109375" style="31" customWidth="1"/>
    <col min="13576" max="13576" width="12.7109375" style="31" customWidth="1"/>
    <col min="13577" max="13578" width="10.7109375" style="31" customWidth="1"/>
    <col min="13579" max="13579" width="12.7109375" style="31" customWidth="1"/>
    <col min="13580" max="13581" width="10.7109375" style="31" customWidth="1"/>
    <col min="13582" max="13824" width="9.140625" style="31"/>
    <col min="13825" max="13825" width="19.7109375" style="31" customWidth="1"/>
    <col min="13826" max="13826" width="8.85546875" style="31" customWidth="1"/>
    <col min="13827" max="13827" width="18.7109375" style="31" customWidth="1"/>
    <col min="13828" max="13831" width="10.7109375" style="31" customWidth="1"/>
    <col min="13832" max="13832" width="12.7109375" style="31" customWidth="1"/>
    <col min="13833" max="13834" width="10.7109375" style="31" customWidth="1"/>
    <col min="13835" max="13835" width="12.7109375" style="31" customWidth="1"/>
    <col min="13836" max="13837" width="10.7109375" style="31" customWidth="1"/>
    <col min="13838" max="14080" width="9.140625" style="31"/>
    <col min="14081" max="14081" width="19.7109375" style="31" customWidth="1"/>
    <col min="14082" max="14082" width="8.85546875" style="31" customWidth="1"/>
    <col min="14083" max="14083" width="18.7109375" style="31" customWidth="1"/>
    <col min="14084" max="14087" width="10.7109375" style="31" customWidth="1"/>
    <col min="14088" max="14088" width="12.7109375" style="31" customWidth="1"/>
    <col min="14089" max="14090" width="10.7109375" style="31" customWidth="1"/>
    <col min="14091" max="14091" width="12.7109375" style="31" customWidth="1"/>
    <col min="14092" max="14093" width="10.7109375" style="31" customWidth="1"/>
    <col min="14094" max="14336" width="9.140625" style="31"/>
    <col min="14337" max="14337" width="19.7109375" style="31" customWidth="1"/>
    <col min="14338" max="14338" width="8.85546875" style="31" customWidth="1"/>
    <col min="14339" max="14339" width="18.7109375" style="31" customWidth="1"/>
    <col min="14340" max="14343" width="10.7109375" style="31" customWidth="1"/>
    <col min="14344" max="14344" width="12.7109375" style="31" customWidth="1"/>
    <col min="14345" max="14346" width="10.7109375" style="31" customWidth="1"/>
    <col min="14347" max="14347" width="12.7109375" style="31" customWidth="1"/>
    <col min="14348" max="14349" width="10.7109375" style="31" customWidth="1"/>
    <col min="14350" max="14592" width="9.140625" style="31"/>
    <col min="14593" max="14593" width="19.7109375" style="31" customWidth="1"/>
    <col min="14594" max="14594" width="8.85546875" style="31" customWidth="1"/>
    <col min="14595" max="14595" width="18.7109375" style="31" customWidth="1"/>
    <col min="14596" max="14599" width="10.7109375" style="31" customWidth="1"/>
    <col min="14600" max="14600" width="12.7109375" style="31" customWidth="1"/>
    <col min="14601" max="14602" width="10.7109375" style="31" customWidth="1"/>
    <col min="14603" max="14603" width="12.7109375" style="31" customWidth="1"/>
    <col min="14604" max="14605" width="10.7109375" style="31" customWidth="1"/>
    <col min="14606" max="14848" width="9.140625" style="31"/>
    <col min="14849" max="14849" width="19.7109375" style="31" customWidth="1"/>
    <col min="14850" max="14850" width="8.85546875" style="31" customWidth="1"/>
    <col min="14851" max="14851" width="18.7109375" style="31" customWidth="1"/>
    <col min="14852" max="14855" width="10.7109375" style="31" customWidth="1"/>
    <col min="14856" max="14856" width="12.7109375" style="31" customWidth="1"/>
    <col min="14857" max="14858" width="10.7109375" style="31" customWidth="1"/>
    <col min="14859" max="14859" width="12.7109375" style="31" customWidth="1"/>
    <col min="14860" max="14861" width="10.7109375" style="31" customWidth="1"/>
    <col min="14862" max="15104" width="9.140625" style="31"/>
    <col min="15105" max="15105" width="19.7109375" style="31" customWidth="1"/>
    <col min="15106" max="15106" width="8.85546875" style="31" customWidth="1"/>
    <col min="15107" max="15107" width="18.7109375" style="31" customWidth="1"/>
    <col min="15108" max="15111" width="10.7109375" style="31" customWidth="1"/>
    <col min="15112" max="15112" width="12.7109375" style="31" customWidth="1"/>
    <col min="15113" max="15114" width="10.7109375" style="31" customWidth="1"/>
    <col min="15115" max="15115" width="12.7109375" style="31" customWidth="1"/>
    <col min="15116" max="15117" width="10.7109375" style="31" customWidth="1"/>
    <col min="15118" max="15360" width="9.140625" style="31"/>
    <col min="15361" max="15361" width="19.7109375" style="31" customWidth="1"/>
    <col min="15362" max="15362" width="8.85546875" style="31" customWidth="1"/>
    <col min="15363" max="15363" width="18.7109375" style="31" customWidth="1"/>
    <col min="15364" max="15367" width="10.7109375" style="31" customWidth="1"/>
    <col min="15368" max="15368" width="12.7109375" style="31" customWidth="1"/>
    <col min="15369" max="15370" width="10.7109375" style="31" customWidth="1"/>
    <col min="15371" max="15371" width="12.7109375" style="31" customWidth="1"/>
    <col min="15372" max="15373" width="10.7109375" style="31" customWidth="1"/>
    <col min="15374" max="15616" width="9.140625" style="31"/>
    <col min="15617" max="15617" width="19.7109375" style="31" customWidth="1"/>
    <col min="15618" max="15618" width="8.85546875" style="31" customWidth="1"/>
    <col min="15619" max="15619" width="18.7109375" style="31" customWidth="1"/>
    <col min="15620" max="15623" width="10.7109375" style="31" customWidth="1"/>
    <col min="15624" max="15624" width="12.7109375" style="31" customWidth="1"/>
    <col min="15625" max="15626" width="10.7109375" style="31" customWidth="1"/>
    <col min="15627" max="15627" width="12.7109375" style="31" customWidth="1"/>
    <col min="15628" max="15629" width="10.7109375" style="31" customWidth="1"/>
    <col min="15630" max="15872" width="9.140625" style="31"/>
    <col min="15873" max="15873" width="19.7109375" style="31" customWidth="1"/>
    <col min="15874" max="15874" width="8.85546875" style="31" customWidth="1"/>
    <col min="15875" max="15875" width="18.7109375" style="31" customWidth="1"/>
    <col min="15876" max="15879" width="10.7109375" style="31" customWidth="1"/>
    <col min="15880" max="15880" width="12.7109375" style="31" customWidth="1"/>
    <col min="15881" max="15882" width="10.7109375" style="31" customWidth="1"/>
    <col min="15883" max="15883" width="12.7109375" style="31" customWidth="1"/>
    <col min="15884" max="15885" width="10.7109375" style="31" customWidth="1"/>
    <col min="15886" max="16128" width="9.140625" style="31"/>
    <col min="16129" max="16129" width="19.7109375" style="31" customWidth="1"/>
    <col min="16130" max="16130" width="8.85546875" style="31" customWidth="1"/>
    <col min="16131" max="16131" width="18.7109375" style="31" customWidth="1"/>
    <col min="16132" max="16135" width="10.7109375" style="31" customWidth="1"/>
    <col min="16136" max="16136" width="12.7109375" style="31" customWidth="1"/>
    <col min="16137" max="16138" width="10.7109375" style="31" customWidth="1"/>
    <col min="16139" max="16139" width="12.7109375" style="31" customWidth="1"/>
    <col min="16140" max="16141" width="10.7109375" style="31" customWidth="1"/>
    <col min="16142" max="16384" width="9.140625" style="31"/>
  </cols>
  <sheetData>
    <row r="1" spans="1:15" ht="15.75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5.75" x14ac:dyDescent="0.25">
      <c r="A2" s="1"/>
      <c r="B2" s="1"/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6.5" thickBot="1" x14ac:dyDescent="0.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s="1" customFormat="1" ht="16.5" thickBot="1" x14ac:dyDescent="0.3">
      <c r="A4" s="41" t="s">
        <v>1725</v>
      </c>
      <c r="B4" s="42"/>
      <c r="C4" s="42"/>
      <c r="D4" s="43"/>
      <c r="E4" s="43"/>
      <c r="F4" s="43"/>
      <c r="G4" s="43"/>
      <c r="H4" s="43"/>
      <c r="I4" s="43"/>
      <c r="J4" s="43"/>
      <c r="K4" s="43"/>
      <c r="L4" s="43"/>
      <c r="M4" s="44"/>
      <c r="N4" s="2"/>
      <c r="O4" s="2"/>
    </row>
    <row r="5" spans="1:15" ht="13.5" customHeight="1" thickBot="1" x14ac:dyDescent="0.25">
      <c r="A5" s="8"/>
      <c r="B5" s="9"/>
      <c r="C5" s="10" t="s">
        <v>2</v>
      </c>
      <c r="D5" s="45" t="s">
        <v>3</v>
      </c>
      <c r="E5" s="46"/>
      <c r="F5" s="45" t="s">
        <v>4</v>
      </c>
      <c r="G5" s="47"/>
      <c r="H5" s="47"/>
      <c r="I5" s="46"/>
      <c r="J5" s="45" t="s">
        <v>5</v>
      </c>
      <c r="K5" s="46"/>
      <c r="L5" s="45" t="s">
        <v>3</v>
      </c>
      <c r="M5" s="46"/>
    </row>
    <row r="6" spans="1:15" ht="12" thickBot="1" x14ac:dyDescent="0.25">
      <c r="A6" s="11" t="s">
        <v>6</v>
      </c>
      <c r="B6" s="11" t="s">
        <v>7</v>
      </c>
      <c r="C6" s="11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4" t="s">
        <v>18</v>
      </c>
    </row>
    <row r="7" spans="1:15" x14ac:dyDescent="0.2">
      <c r="A7" s="11"/>
      <c r="B7" s="11" t="s">
        <v>19</v>
      </c>
      <c r="C7" s="11"/>
      <c r="D7" s="12" t="s">
        <v>19</v>
      </c>
      <c r="E7" s="12" t="s">
        <v>20</v>
      </c>
      <c r="F7" s="48" t="s">
        <v>21</v>
      </c>
      <c r="G7" s="49"/>
      <c r="H7" s="12"/>
      <c r="I7" s="12" t="s">
        <v>22</v>
      </c>
      <c r="J7" s="12"/>
      <c r="K7" s="12"/>
      <c r="L7" s="12" t="s">
        <v>23</v>
      </c>
      <c r="M7" s="14" t="s">
        <v>24</v>
      </c>
    </row>
    <row r="8" spans="1:15" ht="12" thickBot="1" x14ac:dyDescent="0.25">
      <c r="A8" s="15"/>
      <c r="B8" s="15"/>
      <c r="C8" s="15"/>
      <c r="D8" s="16" t="s">
        <v>25</v>
      </c>
      <c r="E8" s="16"/>
      <c r="F8" s="16"/>
      <c r="G8" s="17"/>
      <c r="H8" s="16" t="s">
        <v>26</v>
      </c>
      <c r="I8" s="16"/>
      <c r="J8" s="16" t="s">
        <v>21</v>
      </c>
      <c r="K8" s="16" t="s">
        <v>26</v>
      </c>
      <c r="L8" s="16" t="s">
        <v>27</v>
      </c>
      <c r="M8" s="18" t="s">
        <v>25</v>
      </c>
    </row>
    <row r="9" spans="1:15" ht="12" thickBot="1" x14ac:dyDescent="0.25">
      <c r="A9" s="4" t="s">
        <v>88</v>
      </c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5" x14ac:dyDescent="0.2">
      <c r="A10" s="24" t="s">
        <v>1726</v>
      </c>
      <c r="B10" s="25" t="s">
        <v>1727</v>
      </c>
      <c r="C10" s="25" t="s">
        <v>1728</v>
      </c>
      <c r="D10" s="26">
        <v>141110.20000000001</v>
      </c>
      <c r="E10" s="26">
        <v>92422.82</v>
      </c>
      <c r="F10" s="26">
        <v>40687.300000000003</v>
      </c>
      <c r="G10" s="26">
        <v>40687.300000000003</v>
      </c>
      <c r="H10" s="26">
        <v>0</v>
      </c>
      <c r="I10" s="27">
        <f t="shared" ref="I10:I32" si="0">IF(G10=0,"***",100*H10/G10)</f>
        <v>0</v>
      </c>
      <c r="J10" s="26"/>
      <c r="K10" s="26"/>
      <c r="L10" s="26">
        <v>0</v>
      </c>
      <c r="M10" s="28">
        <v>8000.08</v>
      </c>
    </row>
    <row r="11" spans="1:15" x14ac:dyDescent="0.2">
      <c r="A11" s="24" t="s">
        <v>1726</v>
      </c>
      <c r="B11" s="25" t="s">
        <v>1729</v>
      </c>
      <c r="C11" s="25" t="s">
        <v>1730</v>
      </c>
      <c r="D11" s="26">
        <v>210342.6</v>
      </c>
      <c r="E11" s="26">
        <v>204842.58</v>
      </c>
      <c r="F11" s="26">
        <v>5500</v>
      </c>
      <c r="G11" s="26">
        <v>5500</v>
      </c>
      <c r="H11" s="26">
        <v>0</v>
      </c>
      <c r="I11" s="27">
        <f t="shared" si="0"/>
        <v>0</v>
      </c>
      <c r="J11" s="26"/>
      <c r="K11" s="26"/>
      <c r="L11" s="26">
        <v>0</v>
      </c>
      <c r="M11" s="28">
        <v>0.02</v>
      </c>
    </row>
    <row r="12" spans="1:15" x14ac:dyDescent="0.2">
      <c r="A12" s="24" t="s">
        <v>1726</v>
      </c>
      <c r="B12" s="25" t="s">
        <v>1731</v>
      </c>
      <c r="C12" s="25" t="s">
        <v>1732</v>
      </c>
      <c r="D12" s="26">
        <v>500000</v>
      </c>
      <c r="E12" s="26">
        <v>194703.31</v>
      </c>
      <c r="F12" s="26">
        <v>12533.2</v>
      </c>
      <c r="G12" s="26">
        <v>12533.2</v>
      </c>
      <c r="H12" s="26">
        <v>366.06</v>
      </c>
      <c r="I12" s="27">
        <f t="shared" si="0"/>
        <v>2.920722560878307</v>
      </c>
      <c r="J12" s="26"/>
      <c r="K12" s="26"/>
      <c r="L12" s="26">
        <v>0</v>
      </c>
      <c r="M12" s="28">
        <v>292763.49</v>
      </c>
    </row>
    <row r="13" spans="1:15" x14ac:dyDescent="0.2">
      <c r="A13" s="24" t="s">
        <v>1726</v>
      </c>
      <c r="B13" s="25" t="s">
        <v>1733</v>
      </c>
      <c r="C13" s="25" t="s">
        <v>1734</v>
      </c>
      <c r="D13" s="26">
        <v>155500</v>
      </c>
      <c r="E13" s="26">
        <v>0</v>
      </c>
      <c r="F13" s="26">
        <v>87458.7</v>
      </c>
      <c r="G13" s="26">
        <v>87458.7</v>
      </c>
      <c r="H13" s="26">
        <v>0</v>
      </c>
      <c r="I13" s="27">
        <f t="shared" si="0"/>
        <v>0</v>
      </c>
      <c r="J13" s="26"/>
      <c r="K13" s="26"/>
      <c r="L13" s="26">
        <v>0</v>
      </c>
      <c r="M13" s="28">
        <v>68041.3</v>
      </c>
    </row>
    <row r="14" spans="1:15" x14ac:dyDescent="0.2">
      <c r="A14" s="24" t="s">
        <v>63</v>
      </c>
      <c r="B14" s="25" t="s">
        <v>1735</v>
      </c>
      <c r="C14" s="25" t="s">
        <v>1736</v>
      </c>
      <c r="D14" s="26">
        <v>33000</v>
      </c>
      <c r="E14" s="26">
        <v>2590.81</v>
      </c>
      <c r="F14" s="26">
        <v>0</v>
      </c>
      <c r="G14" s="26">
        <v>5</v>
      </c>
      <c r="H14" s="26">
        <v>0</v>
      </c>
      <c r="I14" s="27">
        <f t="shared" si="0"/>
        <v>0</v>
      </c>
      <c r="J14" s="26"/>
      <c r="K14" s="26"/>
      <c r="L14" s="26">
        <v>0</v>
      </c>
      <c r="M14" s="28">
        <v>30404.19</v>
      </c>
    </row>
    <row r="15" spans="1:15" x14ac:dyDescent="0.2">
      <c r="A15" s="24" t="s">
        <v>63</v>
      </c>
      <c r="B15" s="25" t="s">
        <v>1737</v>
      </c>
      <c r="C15" s="25" t="s">
        <v>1738</v>
      </c>
      <c r="D15" s="26">
        <v>25000</v>
      </c>
      <c r="E15" s="26">
        <v>1608.4</v>
      </c>
      <c r="F15" s="26">
        <v>0</v>
      </c>
      <c r="G15" s="26">
        <v>424.7</v>
      </c>
      <c r="H15" s="26">
        <v>350</v>
      </c>
      <c r="I15" s="27">
        <f t="shared" si="0"/>
        <v>82.411113727336939</v>
      </c>
      <c r="J15" s="26"/>
      <c r="K15" s="26"/>
      <c r="L15" s="26">
        <v>0</v>
      </c>
      <c r="M15" s="28">
        <v>22966.91</v>
      </c>
    </row>
    <row r="16" spans="1:15" x14ac:dyDescent="0.2">
      <c r="A16" s="24" t="s">
        <v>63</v>
      </c>
      <c r="B16" s="25" t="s">
        <v>1739</v>
      </c>
      <c r="C16" s="25" t="s">
        <v>1740</v>
      </c>
      <c r="D16" s="26">
        <v>40000</v>
      </c>
      <c r="E16" s="26">
        <v>2176.12</v>
      </c>
      <c r="F16" s="26">
        <v>0</v>
      </c>
      <c r="G16" s="26">
        <v>3410</v>
      </c>
      <c r="H16" s="26">
        <v>0</v>
      </c>
      <c r="I16" s="27">
        <f t="shared" si="0"/>
        <v>0</v>
      </c>
      <c r="J16" s="26"/>
      <c r="K16" s="26"/>
      <c r="L16" s="26">
        <v>0</v>
      </c>
      <c r="M16" s="28">
        <v>34413.879999999997</v>
      </c>
    </row>
    <row r="17" spans="1:13" x14ac:dyDescent="0.2">
      <c r="A17" s="24" t="s">
        <v>63</v>
      </c>
      <c r="B17" s="25" t="s">
        <v>1741</v>
      </c>
      <c r="C17" s="25" t="s">
        <v>1742</v>
      </c>
      <c r="D17" s="26">
        <v>31500</v>
      </c>
      <c r="E17" s="26">
        <v>666.78</v>
      </c>
      <c r="F17" s="26">
        <v>100</v>
      </c>
      <c r="G17" s="26">
        <v>1600</v>
      </c>
      <c r="H17" s="26">
        <v>0</v>
      </c>
      <c r="I17" s="27">
        <f t="shared" si="0"/>
        <v>0</v>
      </c>
      <c r="J17" s="26"/>
      <c r="K17" s="26"/>
      <c r="L17" s="26">
        <v>0</v>
      </c>
      <c r="M17" s="28">
        <v>29233.22</v>
      </c>
    </row>
    <row r="18" spans="1:13" x14ac:dyDescent="0.2">
      <c r="A18" s="24" t="s">
        <v>63</v>
      </c>
      <c r="B18" s="25" t="s">
        <v>1743</v>
      </c>
      <c r="C18" s="25" t="s">
        <v>1744</v>
      </c>
      <c r="D18" s="26">
        <v>26390</v>
      </c>
      <c r="E18" s="26">
        <v>22435.15</v>
      </c>
      <c r="F18" s="26">
        <v>0</v>
      </c>
      <c r="G18" s="26">
        <v>288</v>
      </c>
      <c r="H18" s="26">
        <v>0</v>
      </c>
      <c r="I18" s="27">
        <f t="shared" si="0"/>
        <v>0</v>
      </c>
      <c r="J18" s="26"/>
      <c r="K18" s="26"/>
      <c r="L18" s="26">
        <v>0</v>
      </c>
      <c r="M18" s="28">
        <v>3666.85</v>
      </c>
    </row>
    <row r="19" spans="1:13" x14ac:dyDescent="0.2">
      <c r="A19" s="24" t="s">
        <v>63</v>
      </c>
      <c r="B19" s="25" t="s">
        <v>1745</v>
      </c>
      <c r="C19" s="25" t="s">
        <v>1746</v>
      </c>
      <c r="D19" s="26">
        <v>32400</v>
      </c>
      <c r="E19" s="26">
        <v>25264.77</v>
      </c>
      <c r="F19" s="26">
        <v>0</v>
      </c>
      <c r="G19" s="26">
        <v>152</v>
      </c>
      <c r="H19" s="26">
        <v>0</v>
      </c>
      <c r="I19" s="27">
        <f t="shared" si="0"/>
        <v>0</v>
      </c>
      <c r="J19" s="26"/>
      <c r="K19" s="26"/>
      <c r="L19" s="26">
        <v>0</v>
      </c>
      <c r="M19" s="28">
        <v>6983.23</v>
      </c>
    </row>
    <row r="20" spans="1:13" x14ac:dyDescent="0.2">
      <c r="A20" s="24" t="s">
        <v>63</v>
      </c>
      <c r="B20" s="25" t="s">
        <v>1747</v>
      </c>
      <c r="C20" s="25" t="s">
        <v>1748</v>
      </c>
      <c r="D20" s="26">
        <v>10000</v>
      </c>
      <c r="E20" s="26">
        <v>0</v>
      </c>
      <c r="F20" s="26">
        <v>4000</v>
      </c>
      <c r="G20" s="26">
        <v>3920.3</v>
      </c>
      <c r="H20" s="26">
        <v>174.59</v>
      </c>
      <c r="I20" s="27">
        <f t="shared" si="0"/>
        <v>4.4534857026247989</v>
      </c>
      <c r="J20" s="26"/>
      <c r="K20" s="26"/>
      <c r="L20" s="26">
        <v>0</v>
      </c>
      <c r="M20" s="28">
        <v>6079.7</v>
      </c>
    </row>
    <row r="21" spans="1:13" x14ac:dyDescent="0.2">
      <c r="A21" s="24" t="s">
        <v>63</v>
      </c>
      <c r="B21" s="25" t="s">
        <v>1749</v>
      </c>
      <c r="C21" s="25" t="s">
        <v>1750</v>
      </c>
      <c r="D21" s="26">
        <v>30000</v>
      </c>
      <c r="E21" s="26">
        <v>0</v>
      </c>
      <c r="F21" s="26">
        <v>0</v>
      </c>
      <c r="G21" s="26">
        <v>1500</v>
      </c>
      <c r="H21" s="26">
        <v>0</v>
      </c>
      <c r="I21" s="27">
        <f t="shared" si="0"/>
        <v>0</v>
      </c>
      <c r="J21" s="26"/>
      <c r="K21" s="26"/>
      <c r="L21" s="26">
        <v>0</v>
      </c>
      <c r="M21" s="28">
        <v>28500</v>
      </c>
    </row>
    <row r="22" spans="1:13" x14ac:dyDescent="0.2">
      <c r="A22" s="24" t="s">
        <v>63</v>
      </c>
      <c r="B22" s="25" t="s">
        <v>1751</v>
      </c>
      <c r="C22" s="25" t="s">
        <v>1752</v>
      </c>
      <c r="D22" s="26">
        <v>31500</v>
      </c>
      <c r="E22" s="26">
        <v>0</v>
      </c>
      <c r="F22" s="26">
        <v>0</v>
      </c>
      <c r="G22" s="26">
        <v>1500</v>
      </c>
      <c r="H22" s="26">
        <v>0</v>
      </c>
      <c r="I22" s="27">
        <f t="shared" si="0"/>
        <v>0</v>
      </c>
      <c r="J22" s="26"/>
      <c r="K22" s="26"/>
      <c r="L22" s="26">
        <v>0</v>
      </c>
      <c r="M22" s="28">
        <v>30000</v>
      </c>
    </row>
    <row r="23" spans="1:13" x14ac:dyDescent="0.2">
      <c r="A23" s="24" t="s">
        <v>63</v>
      </c>
      <c r="B23" s="25" t="s">
        <v>1753</v>
      </c>
      <c r="C23" s="25" t="s">
        <v>1754</v>
      </c>
      <c r="D23" s="26">
        <v>36500</v>
      </c>
      <c r="E23" s="26">
        <v>0</v>
      </c>
      <c r="F23" s="26">
        <v>0</v>
      </c>
      <c r="G23" s="26">
        <v>1500</v>
      </c>
      <c r="H23" s="26">
        <v>0</v>
      </c>
      <c r="I23" s="27">
        <f t="shared" si="0"/>
        <v>0</v>
      </c>
      <c r="J23" s="26"/>
      <c r="K23" s="26"/>
      <c r="L23" s="26">
        <v>0</v>
      </c>
      <c r="M23" s="28">
        <v>35000</v>
      </c>
    </row>
    <row r="24" spans="1:13" x14ac:dyDescent="0.2">
      <c r="A24" s="24" t="s">
        <v>1755</v>
      </c>
      <c r="B24" s="25" t="s">
        <v>1756</v>
      </c>
      <c r="C24" s="25" t="s">
        <v>1757</v>
      </c>
      <c r="D24" s="26">
        <v>4430</v>
      </c>
      <c r="E24" s="26">
        <v>0</v>
      </c>
      <c r="F24" s="26">
        <v>4430</v>
      </c>
      <c r="G24" s="26">
        <v>4430</v>
      </c>
      <c r="H24" s="26">
        <v>0</v>
      </c>
      <c r="I24" s="27">
        <f t="shared" si="0"/>
        <v>0</v>
      </c>
      <c r="J24" s="26"/>
      <c r="K24" s="26"/>
      <c r="L24" s="26">
        <v>0</v>
      </c>
      <c r="M24" s="28">
        <v>0</v>
      </c>
    </row>
    <row r="25" spans="1:13" x14ac:dyDescent="0.2">
      <c r="A25" s="24" t="s">
        <v>1755</v>
      </c>
      <c r="B25" s="25" t="s">
        <v>1758</v>
      </c>
      <c r="C25" s="25" t="s">
        <v>1759</v>
      </c>
      <c r="D25" s="26">
        <v>10600</v>
      </c>
      <c r="E25" s="26">
        <v>0</v>
      </c>
      <c r="F25" s="26">
        <v>10600</v>
      </c>
      <c r="G25" s="26">
        <v>0</v>
      </c>
      <c r="H25" s="26">
        <v>0</v>
      </c>
      <c r="I25" s="27" t="str">
        <f t="shared" si="0"/>
        <v>***</v>
      </c>
      <c r="J25" s="26"/>
      <c r="K25" s="26"/>
      <c r="L25" s="26">
        <v>0</v>
      </c>
      <c r="M25" s="28">
        <v>10600</v>
      </c>
    </row>
    <row r="26" spans="1:13" x14ac:dyDescent="0.2">
      <c r="A26" s="24" t="s">
        <v>1755</v>
      </c>
      <c r="B26" s="25" t="s">
        <v>1760</v>
      </c>
      <c r="C26" s="25" t="s">
        <v>1761</v>
      </c>
      <c r="D26" s="26">
        <v>6050</v>
      </c>
      <c r="E26" s="26">
        <v>0</v>
      </c>
      <c r="F26" s="26">
        <v>0</v>
      </c>
      <c r="G26" s="26">
        <v>6050</v>
      </c>
      <c r="H26" s="26">
        <v>0</v>
      </c>
      <c r="I26" s="27">
        <f t="shared" si="0"/>
        <v>0</v>
      </c>
      <c r="J26" s="26"/>
      <c r="K26" s="26"/>
      <c r="L26" s="26">
        <v>0</v>
      </c>
      <c r="M26" s="28">
        <v>0</v>
      </c>
    </row>
    <row r="27" spans="1:13" x14ac:dyDescent="0.2">
      <c r="A27" s="24" t="s">
        <v>1755</v>
      </c>
      <c r="B27" s="25" t="s">
        <v>1762</v>
      </c>
      <c r="C27" s="25" t="s">
        <v>1763</v>
      </c>
      <c r="D27" s="26">
        <v>170000</v>
      </c>
      <c r="E27" s="26">
        <v>0</v>
      </c>
      <c r="F27" s="26">
        <v>0</v>
      </c>
      <c r="G27" s="26">
        <v>50000</v>
      </c>
      <c r="H27" s="26">
        <v>50000</v>
      </c>
      <c r="I27" s="27">
        <f t="shared" si="0"/>
        <v>100</v>
      </c>
      <c r="J27" s="26"/>
      <c r="K27" s="26"/>
      <c r="L27" s="26">
        <v>0</v>
      </c>
      <c r="M27" s="28">
        <v>120000</v>
      </c>
    </row>
    <row r="28" spans="1:13" x14ac:dyDescent="0.2">
      <c r="A28" s="24" t="s">
        <v>1764</v>
      </c>
      <c r="B28" s="25" t="s">
        <v>1765</v>
      </c>
      <c r="C28" s="25" t="s">
        <v>282</v>
      </c>
      <c r="D28" s="26">
        <v>340368.9</v>
      </c>
      <c r="E28" s="26">
        <v>76606.570000000007</v>
      </c>
      <c r="F28" s="26">
        <v>87096</v>
      </c>
      <c r="G28" s="26">
        <v>139115.70000000001</v>
      </c>
      <c r="H28" s="26">
        <v>34864.21</v>
      </c>
      <c r="I28" s="27">
        <f t="shared" si="0"/>
        <v>25.061305086341797</v>
      </c>
      <c r="J28" s="26"/>
      <c r="K28" s="26"/>
      <c r="L28" s="26">
        <v>0</v>
      </c>
      <c r="M28" s="28">
        <v>124646.63</v>
      </c>
    </row>
    <row r="29" spans="1:13" x14ac:dyDescent="0.2">
      <c r="A29" s="24" t="s">
        <v>1764</v>
      </c>
      <c r="B29" s="25" t="s">
        <v>1766</v>
      </c>
      <c r="C29" s="25" t="s">
        <v>1767</v>
      </c>
      <c r="D29" s="26">
        <v>51613.599999999999</v>
      </c>
      <c r="E29" s="26">
        <v>22650.95</v>
      </c>
      <c r="F29" s="26">
        <v>7000</v>
      </c>
      <c r="G29" s="26">
        <v>7800</v>
      </c>
      <c r="H29" s="26">
        <v>1243.6400000000001</v>
      </c>
      <c r="I29" s="27">
        <f t="shared" si="0"/>
        <v>15.944102564102566</v>
      </c>
      <c r="J29" s="26"/>
      <c r="K29" s="26"/>
      <c r="L29" s="26">
        <v>0</v>
      </c>
      <c r="M29" s="28">
        <v>21162.65</v>
      </c>
    </row>
    <row r="30" spans="1:13" x14ac:dyDescent="0.2">
      <c r="A30" s="24" t="s">
        <v>1768</v>
      </c>
      <c r="B30" s="25" t="s">
        <v>1769</v>
      </c>
      <c r="C30" s="25" t="s">
        <v>1770</v>
      </c>
      <c r="D30" s="26">
        <v>2000</v>
      </c>
      <c r="E30" s="26">
        <v>1426.56</v>
      </c>
      <c r="F30" s="26">
        <v>0</v>
      </c>
      <c r="G30" s="26">
        <v>0</v>
      </c>
      <c r="H30" s="26">
        <v>0</v>
      </c>
      <c r="I30" s="27" t="str">
        <f t="shared" si="0"/>
        <v>***</v>
      </c>
      <c r="J30" s="26">
        <v>0</v>
      </c>
      <c r="K30" s="26">
        <v>515.84</v>
      </c>
      <c r="L30" s="26">
        <v>0</v>
      </c>
      <c r="M30" s="28">
        <v>57.6</v>
      </c>
    </row>
    <row r="31" spans="1:13" ht="12" thickBot="1" x14ac:dyDescent="0.25">
      <c r="A31" s="24" t="s">
        <v>1768</v>
      </c>
      <c r="B31" s="25" t="s">
        <v>1771</v>
      </c>
      <c r="C31" s="25" t="s">
        <v>1772</v>
      </c>
      <c r="D31" s="26">
        <v>85000</v>
      </c>
      <c r="E31" s="26">
        <v>0</v>
      </c>
      <c r="F31" s="26">
        <v>0</v>
      </c>
      <c r="G31" s="26">
        <v>5000</v>
      </c>
      <c r="H31" s="26">
        <v>0</v>
      </c>
      <c r="I31" s="27">
        <f t="shared" si="0"/>
        <v>0</v>
      </c>
      <c r="J31" s="26">
        <v>0</v>
      </c>
      <c r="K31" s="26">
        <v>0</v>
      </c>
      <c r="L31" s="26">
        <v>0</v>
      </c>
      <c r="M31" s="28">
        <v>80000</v>
      </c>
    </row>
    <row r="32" spans="1:13" ht="12" thickBot="1" x14ac:dyDescent="0.25">
      <c r="A32" s="19" t="s">
        <v>89</v>
      </c>
      <c r="B32" s="20"/>
      <c r="C32" s="20"/>
      <c r="D32" s="21">
        <v>1973305.3</v>
      </c>
      <c r="E32" s="21">
        <v>647394.81000000006</v>
      </c>
      <c r="F32" s="21">
        <v>259405.2</v>
      </c>
      <c r="G32" s="21">
        <v>372874.9</v>
      </c>
      <c r="H32" s="21">
        <v>86998.5</v>
      </c>
      <c r="I32" s="22">
        <f t="shared" si="0"/>
        <v>23.331819867735799</v>
      </c>
      <c r="J32" s="21">
        <v>0</v>
      </c>
      <c r="K32" s="21">
        <v>515.84</v>
      </c>
      <c r="L32" s="21">
        <v>0</v>
      </c>
      <c r="M32" s="23">
        <v>952519.77</v>
      </c>
    </row>
    <row r="33" spans="1:13" ht="16.5" thickBot="1" x14ac:dyDescent="0.3">
      <c r="A33" s="1"/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2" thickBot="1" x14ac:dyDescent="0.25">
      <c r="A34" s="4" t="s">
        <v>86</v>
      </c>
      <c r="B34" s="5"/>
      <c r="C34" s="5"/>
      <c r="D34" s="29">
        <v>1973305.3</v>
      </c>
      <c r="E34" s="29">
        <v>647394.81000000006</v>
      </c>
      <c r="F34" s="29">
        <v>259405.2</v>
      </c>
      <c r="G34" s="29">
        <v>372874.9</v>
      </c>
      <c r="H34" s="29">
        <v>86998.5</v>
      </c>
      <c r="I34" s="30">
        <f>IF(G34=0,"***",100*H34/G34)</f>
        <v>23.331819867735799</v>
      </c>
      <c r="J34" s="29">
        <v>0</v>
      </c>
      <c r="K34" s="29">
        <v>515.84</v>
      </c>
      <c r="L34" s="29">
        <v>0</v>
      </c>
      <c r="M34" s="23">
        <v>952519.77</v>
      </c>
    </row>
    <row r="35" spans="1:13" ht="15.75" x14ac:dyDescent="0.25">
      <c r="A35" s="1"/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5">
    <mergeCell ref="D5:E5"/>
    <mergeCell ref="F5:I5"/>
    <mergeCell ref="J5:K5"/>
    <mergeCell ref="L5:M5"/>
    <mergeCell ref="F7:G7"/>
  </mergeCells>
  <pageMargins left="0.23622047244094491" right="0.23622047244094491" top="0.74803149606299213" bottom="0.74803149606299213" header="0.31496062992125984" footer="0.31496062992125984"/>
  <pageSetup paperSize="9" scale="9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O58"/>
  <sheetViews>
    <sheetView showGridLines="0" workbookViewId="0">
      <selection activeCell="D47" sqref="D47"/>
    </sheetView>
  </sheetViews>
  <sheetFormatPr defaultRowHeight="11.25" x14ac:dyDescent="0.2"/>
  <cols>
    <col min="1" max="1" width="19.7109375" style="31" customWidth="1"/>
    <col min="2" max="2" width="7" style="31" bestFit="1" customWidth="1"/>
    <col min="3" max="3" width="18.7109375" style="31" customWidth="1"/>
    <col min="4" max="7" width="10.7109375" style="3" customWidth="1"/>
    <col min="8" max="8" width="12.7109375" style="3" customWidth="1"/>
    <col min="9" max="10" width="10.7109375" style="3" customWidth="1"/>
    <col min="11" max="11" width="12.7109375" style="3" customWidth="1"/>
    <col min="12" max="13" width="10.7109375" style="3" customWidth="1"/>
    <col min="14" max="15" width="9.140625" style="3"/>
    <col min="16" max="256" width="9.140625" style="31"/>
    <col min="257" max="257" width="19.7109375" style="31" customWidth="1"/>
    <col min="258" max="258" width="4.7109375" style="31" customWidth="1"/>
    <col min="259" max="259" width="18.7109375" style="31" customWidth="1"/>
    <col min="260" max="263" width="10.7109375" style="31" customWidth="1"/>
    <col min="264" max="264" width="12.7109375" style="31" customWidth="1"/>
    <col min="265" max="266" width="10.7109375" style="31" customWidth="1"/>
    <col min="267" max="267" width="12.7109375" style="31" customWidth="1"/>
    <col min="268" max="269" width="10.7109375" style="31" customWidth="1"/>
    <col min="270" max="512" width="9.140625" style="31"/>
    <col min="513" max="513" width="19.7109375" style="31" customWidth="1"/>
    <col min="514" max="514" width="4.7109375" style="31" customWidth="1"/>
    <col min="515" max="515" width="18.7109375" style="31" customWidth="1"/>
    <col min="516" max="519" width="10.7109375" style="31" customWidth="1"/>
    <col min="520" max="520" width="12.7109375" style="31" customWidth="1"/>
    <col min="521" max="522" width="10.7109375" style="31" customWidth="1"/>
    <col min="523" max="523" width="12.7109375" style="31" customWidth="1"/>
    <col min="524" max="525" width="10.7109375" style="31" customWidth="1"/>
    <col min="526" max="768" width="9.140625" style="31"/>
    <col min="769" max="769" width="19.7109375" style="31" customWidth="1"/>
    <col min="770" max="770" width="4.7109375" style="31" customWidth="1"/>
    <col min="771" max="771" width="18.7109375" style="31" customWidth="1"/>
    <col min="772" max="775" width="10.7109375" style="31" customWidth="1"/>
    <col min="776" max="776" width="12.7109375" style="31" customWidth="1"/>
    <col min="777" max="778" width="10.7109375" style="31" customWidth="1"/>
    <col min="779" max="779" width="12.7109375" style="31" customWidth="1"/>
    <col min="780" max="781" width="10.7109375" style="31" customWidth="1"/>
    <col min="782" max="1024" width="9.140625" style="31"/>
    <col min="1025" max="1025" width="19.7109375" style="31" customWidth="1"/>
    <col min="1026" max="1026" width="4.7109375" style="31" customWidth="1"/>
    <col min="1027" max="1027" width="18.7109375" style="31" customWidth="1"/>
    <col min="1028" max="1031" width="10.7109375" style="31" customWidth="1"/>
    <col min="1032" max="1032" width="12.7109375" style="31" customWidth="1"/>
    <col min="1033" max="1034" width="10.7109375" style="31" customWidth="1"/>
    <col min="1035" max="1035" width="12.7109375" style="31" customWidth="1"/>
    <col min="1036" max="1037" width="10.7109375" style="31" customWidth="1"/>
    <col min="1038" max="1280" width="9.140625" style="31"/>
    <col min="1281" max="1281" width="19.7109375" style="31" customWidth="1"/>
    <col min="1282" max="1282" width="4.7109375" style="31" customWidth="1"/>
    <col min="1283" max="1283" width="18.7109375" style="31" customWidth="1"/>
    <col min="1284" max="1287" width="10.7109375" style="31" customWidth="1"/>
    <col min="1288" max="1288" width="12.7109375" style="31" customWidth="1"/>
    <col min="1289" max="1290" width="10.7109375" style="31" customWidth="1"/>
    <col min="1291" max="1291" width="12.7109375" style="31" customWidth="1"/>
    <col min="1292" max="1293" width="10.7109375" style="31" customWidth="1"/>
    <col min="1294" max="1536" width="9.140625" style="31"/>
    <col min="1537" max="1537" width="19.7109375" style="31" customWidth="1"/>
    <col min="1538" max="1538" width="4.7109375" style="31" customWidth="1"/>
    <col min="1539" max="1539" width="18.7109375" style="31" customWidth="1"/>
    <col min="1540" max="1543" width="10.7109375" style="31" customWidth="1"/>
    <col min="1544" max="1544" width="12.7109375" style="31" customWidth="1"/>
    <col min="1545" max="1546" width="10.7109375" style="31" customWidth="1"/>
    <col min="1547" max="1547" width="12.7109375" style="31" customWidth="1"/>
    <col min="1548" max="1549" width="10.7109375" style="31" customWidth="1"/>
    <col min="1550" max="1792" width="9.140625" style="31"/>
    <col min="1793" max="1793" width="19.7109375" style="31" customWidth="1"/>
    <col min="1794" max="1794" width="4.7109375" style="31" customWidth="1"/>
    <col min="1795" max="1795" width="18.7109375" style="31" customWidth="1"/>
    <col min="1796" max="1799" width="10.7109375" style="31" customWidth="1"/>
    <col min="1800" max="1800" width="12.7109375" style="31" customWidth="1"/>
    <col min="1801" max="1802" width="10.7109375" style="31" customWidth="1"/>
    <col min="1803" max="1803" width="12.7109375" style="31" customWidth="1"/>
    <col min="1804" max="1805" width="10.7109375" style="31" customWidth="1"/>
    <col min="1806" max="2048" width="9.140625" style="31"/>
    <col min="2049" max="2049" width="19.7109375" style="31" customWidth="1"/>
    <col min="2050" max="2050" width="4.7109375" style="31" customWidth="1"/>
    <col min="2051" max="2051" width="18.7109375" style="31" customWidth="1"/>
    <col min="2052" max="2055" width="10.7109375" style="31" customWidth="1"/>
    <col min="2056" max="2056" width="12.7109375" style="31" customWidth="1"/>
    <col min="2057" max="2058" width="10.7109375" style="31" customWidth="1"/>
    <col min="2059" max="2059" width="12.7109375" style="31" customWidth="1"/>
    <col min="2060" max="2061" width="10.7109375" style="31" customWidth="1"/>
    <col min="2062" max="2304" width="9.140625" style="31"/>
    <col min="2305" max="2305" width="19.7109375" style="31" customWidth="1"/>
    <col min="2306" max="2306" width="4.7109375" style="31" customWidth="1"/>
    <col min="2307" max="2307" width="18.7109375" style="31" customWidth="1"/>
    <col min="2308" max="2311" width="10.7109375" style="31" customWidth="1"/>
    <col min="2312" max="2312" width="12.7109375" style="31" customWidth="1"/>
    <col min="2313" max="2314" width="10.7109375" style="31" customWidth="1"/>
    <col min="2315" max="2315" width="12.7109375" style="31" customWidth="1"/>
    <col min="2316" max="2317" width="10.7109375" style="31" customWidth="1"/>
    <col min="2318" max="2560" width="9.140625" style="31"/>
    <col min="2561" max="2561" width="19.7109375" style="31" customWidth="1"/>
    <col min="2562" max="2562" width="4.7109375" style="31" customWidth="1"/>
    <col min="2563" max="2563" width="18.7109375" style="31" customWidth="1"/>
    <col min="2564" max="2567" width="10.7109375" style="31" customWidth="1"/>
    <col min="2568" max="2568" width="12.7109375" style="31" customWidth="1"/>
    <col min="2569" max="2570" width="10.7109375" style="31" customWidth="1"/>
    <col min="2571" max="2571" width="12.7109375" style="31" customWidth="1"/>
    <col min="2572" max="2573" width="10.7109375" style="31" customWidth="1"/>
    <col min="2574" max="2816" width="9.140625" style="31"/>
    <col min="2817" max="2817" width="19.7109375" style="31" customWidth="1"/>
    <col min="2818" max="2818" width="4.7109375" style="31" customWidth="1"/>
    <col min="2819" max="2819" width="18.7109375" style="31" customWidth="1"/>
    <col min="2820" max="2823" width="10.7109375" style="31" customWidth="1"/>
    <col min="2824" max="2824" width="12.7109375" style="31" customWidth="1"/>
    <col min="2825" max="2826" width="10.7109375" style="31" customWidth="1"/>
    <col min="2827" max="2827" width="12.7109375" style="31" customWidth="1"/>
    <col min="2828" max="2829" width="10.7109375" style="31" customWidth="1"/>
    <col min="2830" max="3072" width="9.140625" style="31"/>
    <col min="3073" max="3073" width="19.7109375" style="31" customWidth="1"/>
    <col min="3074" max="3074" width="4.7109375" style="31" customWidth="1"/>
    <col min="3075" max="3075" width="18.7109375" style="31" customWidth="1"/>
    <col min="3076" max="3079" width="10.7109375" style="31" customWidth="1"/>
    <col min="3080" max="3080" width="12.7109375" style="31" customWidth="1"/>
    <col min="3081" max="3082" width="10.7109375" style="31" customWidth="1"/>
    <col min="3083" max="3083" width="12.7109375" style="31" customWidth="1"/>
    <col min="3084" max="3085" width="10.7109375" style="31" customWidth="1"/>
    <col min="3086" max="3328" width="9.140625" style="31"/>
    <col min="3329" max="3329" width="19.7109375" style="31" customWidth="1"/>
    <col min="3330" max="3330" width="4.7109375" style="31" customWidth="1"/>
    <col min="3331" max="3331" width="18.7109375" style="31" customWidth="1"/>
    <col min="3332" max="3335" width="10.7109375" style="31" customWidth="1"/>
    <col min="3336" max="3336" width="12.7109375" style="31" customWidth="1"/>
    <col min="3337" max="3338" width="10.7109375" style="31" customWidth="1"/>
    <col min="3339" max="3339" width="12.7109375" style="31" customWidth="1"/>
    <col min="3340" max="3341" width="10.7109375" style="31" customWidth="1"/>
    <col min="3342" max="3584" width="9.140625" style="31"/>
    <col min="3585" max="3585" width="19.7109375" style="31" customWidth="1"/>
    <col min="3586" max="3586" width="4.7109375" style="31" customWidth="1"/>
    <col min="3587" max="3587" width="18.7109375" style="31" customWidth="1"/>
    <col min="3588" max="3591" width="10.7109375" style="31" customWidth="1"/>
    <col min="3592" max="3592" width="12.7109375" style="31" customWidth="1"/>
    <col min="3593" max="3594" width="10.7109375" style="31" customWidth="1"/>
    <col min="3595" max="3595" width="12.7109375" style="31" customWidth="1"/>
    <col min="3596" max="3597" width="10.7109375" style="31" customWidth="1"/>
    <col min="3598" max="3840" width="9.140625" style="31"/>
    <col min="3841" max="3841" width="19.7109375" style="31" customWidth="1"/>
    <col min="3842" max="3842" width="4.7109375" style="31" customWidth="1"/>
    <col min="3843" max="3843" width="18.7109375" style="31" customWidth="1"/>
    <col min="3844" max="3847" width="10.7109375" style="31" customWidth="1"/>
    <col min="3848" max="3848" width="12.7109375" style="31" customWidth="1"/>
    <col min="3849" max="3850" width="10.7109375" style="31" customWidth="1"/>
    <col min="3851" max="3851" width="12.7109375" style="31" customWidth="1"/>
    <col min="3852" max="3853" width="10.7109375" style="31" customWidth="1"/>
    <col min="3854" max="4096" width="9.140625" style="31"/>
    <col min="4097" max="4097" width="19.7109375" style="31" customWidth="1"/>
    <col min="4098" max="4098" width="4.7109375" style="31" customWidth="1"/>
    <col min="4099" max="4099" width="18.7109375" style="31" customWidth="1"/>
    <col min="4100" max="4103" width="10.7109375" style="31" customWidth="1"/>
    <col min="4104" max="4104" width="12.7109375" style="31" customWidth="1"/>
    <col min="4105" max="4106" width="10.7109375" style="31" customWidth="1"/>
    <col min="4107" max="4107" width="12.7109375" style="31" customWidth="1"/>
    <col min="4108" max="4109" width="10.7109375" style="31" customWidth="1"/>
    <col min="4110" max="4352" width="9.140625" style="31"/>
    <col min="4353" max="4353" width="19.7109375" style="31" customWidth="1"/>
    <col min="4354" max="4354" width="4.7109375" style="31" customWidth="1"/>
    <col min="4355" max="4355" width="18.7109375" style="31" customWidth="1"/>
    <col min="4356" max="4359" width="10.7109375" style="31" customWidth="1"/>
    <col min="4360" max="4360" width="12.7109375" style="31" customWidth="1"/>
    <col min="4361" max="4362" width="10.7109375" style="31" customWidth="1"/>
    <col min="4363" max="4363" width="12.7109375" style="31" customWidth="1"/>
    <col min="4364" max="4365" width="10.7109375" style="31" customWidth="1"/>
    <col min="4366" max="4608" width="9.140625" style="31"/>
    <col min="4609" max="4609" width="19.7109375" style="31" customWidth="1"/>
    <col min="4610" max="4610" width="4.7109375" style="31" customWidth="1"/>
    <col min="4611" max="4611" width="18.7109375" style="31" customWidth="1"/>
    <col min="4612" max="4615" width="10.7109375" style="31" customWidth="1"/>
    <col min="4616" max="4616" width="12.7109375" style="31" customWidth="1"/>
    <col min="4617" max="4618" width="10.7109375" style="31" customWidth="1"/>
    <col min="4619" max="4619" width="12.7109375" style="31" customWidth="1"/>
    <col min="4620" max="4621" width="10.7109375" style="31" customWidth="1"/>
    <col min="4622" max="4864" width="9.140625" style="31"/>
    <col min="4865" max="4865" width="19.7109375" style="31" customWidth="1"/>
    <col min="4866" max="4866" width="4.7109375" style="31" customWidth="1"/>
    <col min="4867" max="4867" width="18.7109375" style="31" customWidth="1"/>
    <col min="4868" max="4871" width="10.7109375" style="31" customWidth="1"/>
    <col min="4872" max="4872" width="12.7109375" style="31" customWidth="1"/>
    <col min="4873" max="4874" width="10.7109375" style="31" customWidth="1"/>
    <col min="4875" max="4875" width="12.7109375" style="31" customWidth="1"/>
    <col min="4876" max="4877" width="10.7109375" style="31" customWidth="1"/>
    <col min="4878" max="5120" width="9.140625" style="31"/>
    <col min="5121" max="5121" width="19.7109375" style="31" customWidth="1"/>
    <col min="5122" max="5122" width="4.7109375" style="31" customWidth="1"/>
    <col min="5123" max="5123" width="18.7109375" style="31" customWidth="1"/>
    <col min="5124" max="5127" width="10.7109375" style="31" customWidth="1"/>
    <col min="5128" max="5128" width="12.7109375" style="31" customWidth="1"/>
    <col min="5129" max="5130" width="10.7109375" style="31" customWidth="1"/>
    <col min="5131" max="5131" width="12.7109375" style="31" customWidth="1"/>
    <col min="5132" max="5133" width="10.7109375" style="31" customWidth="1"/>
    <col min="5134" max="5376" width="9.140625" style="31"/>
    <col min="5377" max="5377" width="19.7109375" style="31" customWidth="1"/>
    <col min="5378" max="5378" width="4.7109375" style="31" customWidth="1"/>
    <col min="5379" max="5379" width="18.7109375" style="31" customWidth="1"/>
    <col min="5380" max="5383" width="10.7109375" style="31" customWidth="1"/>
    <col min="5384" max="5384" width="12.7109375" style="31" customWidth="1"/>
    <col min="5385" max="5386" width="10.7109375" style="31" customWidth="1"/>
    <col min="5387" max="5387" width="12.7109375" style="31" customWidth="1"/>
    <col min="5388" max="5389" width="10.7109375" style="31" customWidth="1"/>
    <col min="5390" max="5632" width="9.140625" style="31"/>
    <col min="5633" max="5633" width="19.7109375" style="31" customWidth="1"/>
    <col min="5634" max="5634" width="4.7109375" style="31" customWidth="1"/>
    <col min="5635" max="5635" width="18.7109375" style="31" customWidth="1"/>
    <col min="5636" max="5639" width="10.7109375" style="31" customWidth="1"/>
    <col min="5640" max="5640" width="12.7109375" style="31" customWidth="1"/>
    <col min="5641" max="5642" width="10.7109375" style="31" customWidth="1"/>
    <col min="5643" max="5643" width="12.7109375" style="31" customWidth="1"/>
    <col min="5644" max="5645" width="10.7109375" style="31" customWidth="1"/>
    <col min="5646" max="5888" width="9.140625" style="31"/>
    <col min="5889" max="5889" width="19.7109375" style="31" customWidth="1"/>
    <col min="5890" max="5890" width="4.7109375" style="31" customWidth="1"/>
    <col min="5891" max="5891" width="18.7109375" style="31" customWidth="1"/>
    <col min="5892" max="5895" width="10.7109375" style="31" customWidth="1"/>
    <col min="5896" max="5896" width="12.7109375" style="31" customWidth="1"/>
    <col min="5897" max="5898" width="10.7109375" style="31" customWidth="1"/>
    <col min="5899" max="5899" width="12.7109375" style="31" customWidth="1"/>
    <col min="5900" max="5901" width="10.7109375" style="31" customWidth="1"/>
    <col min="5902" max="6144" width="9.140625" style="31"/>
    <col min="6145" max="6145" width="19.7109375" style="31" customWidth="1"/>
    <col min="6146" max="6146" width="4.7109375" style="31" customWidth="1"/>
    <col min="6147" max="6147" width="18.7109375" style="31" customWidth="1"/>
    <col min="6148" max="6151" width="10.7109375" style="31" customWidth="1"/>
    <col min="6152" max="6152" width="12.7109375" style="31" customWidth="1"/>
    <col min="6153" max="6154" width="10.7109375" style="31" customWidth="1"/>
    <col min="6155" max="6155" width="12.7109375" style="31" customWidth="1"/>
    <col min="6156" max="6157" width="10.7109375" style="31" customWidth="1"/>
    <col min="6158" max="6400" width="9.140625" style="31"/>
    <col min="6401" max="6401" width="19.7109375" style="31" customWidth="1"/>
    <col min="6402" max="6402" width="4.7109375" style="31" customWidth="1"/>
    <col min="6403" max="6403" width="18.7109375" style="31" customWidth="1"/>
    <col min="6404" max="6407" width="10.7109375" style="31" customWidth="1"/>
    <col min="6408" max="6408" width="12.7109375" style="31" customWidth="1"/>
    <col min="6409" max="6410" width="10.7109375" style="31" customWidth="1"/>
    <col min="6411" max="6411" width="12.7109375" style="31" customWidth="1"/>
    <col min="6412" max="6413" width="10.7109375" style="31" customWidth="1"/>
    <col min="6414" max="6656" width="9.140625" style="31"/>
    <col min="6657" max="6657" width="19.7109375" style="31" customWidth="1"/>
    <col min="6658" max="6658" width="4.7109375" style="31" customWidth="1"/>
    <col min="6659" max="6659" width="18.7109375" style="31" customWidth="1"/>
    <col min="6660" max="6663" width="10.7109375" style="31" customWidth="1"/>
    <col min="6664" max="6664" width="12.7109375" style="31" customWidth="1"/>
    <col min="6665" max="6666" width="10.7109375" style="31" customWidth="1"/>
    <col min="6667" max="6667" width="12.7109375" style="31" customWidth="1"/>
    <col min="6668" max="6669" width="10.7109375" style="31" customWidth="1"/>
    <col min="6670" max="6912" width="9.140625" style="31"/>
    <col min="6913" max="6913" width="19.7109375" style="31" customWidth="1"/>
    <col min="6914" max="6914" width="4.7109375" style="31" customWidth="1"/>
    <col min="6915" max="6915" width="18.7109375" style="31" customWidth="1"/>
    <col min="6916" max="6919" width="10.7109375" style="31" customWidth="1"/>
    <col min="6920" max="6920" width="12.7109375" style="31" customWidth="1"/>
    <col min="6921" max="6922" width="10.7109375" style="31" customWidth="1"/>
    <col min="6923" max="6923" width="12.7109375" style="31" customWidth="1"/>
    <col min="6924" max="6925" width="10.7109375" style="31" customWidth="1"/>
    <col min="6926" max="7168" width="9.140625" style="31"/>
    <col min="7169" max="7169" width="19.7109375" style="31" customWidth="1"/>
    <col min="7170" max="7170" width="4.7109375" style="31" customWidth="1"/>
    <col min="7171" max="7171" width="18.7109375" style="31" customWidth="1"/>
    <col min="7172" max="7175" width="10.7109375" style="31" customWidth="1"/>
    <col min="7176" max="7176" width="12.7109375" style="31" customWidth="1"/>
    <col min="7177" max="7178" width="10.7109375" style="31" customWidth="1"/>
    <col min="7179" max="7179" width="12.7109375" style="31" customWidth="1"/>
    <col min="7180" max="7181" width="10.7109375" style="31" customWidth="1"/>
    <col min="7182" max="7424" width="9.140625" style="31"/>
    <col min="7425" max="7425" width="19.7109375" style="31" customWidth="1"/>
    <col min="7426" max="7426" width="4.7109375" style="31" customWidth="1"/>
    <col min="7427" max="7427" width="18.7109375" style="31" customWidth="1"/>
    <col min="7428" max="7431" width="10.7109375" style="31" customWidth="1"/>
    <col min="7432" max="7432" width="12.7109375" style="31" customWidth="1"/>
    <col min="7433" max="7434" width="10.7109375" style="31" customWidth="1"/>
    <col min="7435" max="7435" width="12.7109375" style="31" customWidth="1"/>
    <col min="7436" max="7437" width="10.7109375" style="31" customWidth="1"/>
    <col min="7438" max="7680" width="9.140625" style="31"/>
    <col min="7681" max="7681" width="19.7109375" style="31" customWidth="1"/>
    <col min="7682" max="7682" width="4.7109375" style="31" customWidth="1"/>
    <col min="7683" max="7683" width="18.7109375" style="31" customWidth="1"/>
    <col min="7684" max="7687" width="10.7109375" style="31" customWidth="1"/>
    <col min="7688" max="7688" width="12.7109375" style="31" customWidth="1"/>
    <col min="7689" max="7690" width="10.7109375" style="31" customWidth="1"/>
    <col min="7691" max="7691" width="12.7109375" style="31" customWidth="1"/>
    <col min="7692" max="7693" width="10.7109375" style="31" customWidth="1"/>
    <col min="7694" max="7936" width="9.140625" style="31"/>
    <col min="7937" max="7937" width="19.7109375" style="31" customWidth="1"/>
    <col min="7938" max="7938" width="4.7109375" style="31" customWidth="1"/>
    <col min="7939" max="7939" width="18.7109375" style="31" customWidth="1"/>
    <col min="7940" max="7943" width="10.7109375" style="31" customWidth="1"/>
    <col min="7944" max="7944" width="12.7109375" style="31" customWidth="1"/>
    <col min="7945" max="7946" width="10.7109375" style="31" customWidth="1"/>
    <col min="7947" max="7947" width="12.7109375" style="31" customWidth="1"/>
    <col min="7948" max="7949" width="10.7109375" style="31" customWidth="1"/>
    <col min="7950" max="8192" width="9.140625" style="31"/>
    <col min="8193" max="8193" width="19.7109375" style="31" customWidth="1"/>
    <col min="8194" max="8194" width="4.7109375" style="31" customWidth="1"/>
    <col min="8195" max="8195" width="18.7109375" style="31" customWidth="1"/>
    <col min="8196" max="8199" width="10.7109375" style="31" customWidth="1"/>
    <col min="8200" max="8200" width="12.7109375" style="31" customWidth="1"/>
    <col min="8201" max="8202" width="10.7109375" style="31" customWidth="1"/>
    <col min="8203" max="8203" width="12.7109375" style="31" customWidth="1"/>
    <col min="8204" max="8205" width="10.7109375" style="31" customWidth="1"/>
    <col min="8206" max="8448" width="9.140625" style="31"/>
    <col min="8449" max="8449" width="19.7109375" style="31" customWidth="1"/>
    <col min="8450" max="8450" width="4.7109375" style="31" customWidth="1"/>
    <col min="8451" max="8451" width="18.7109375" style="31" customWidth="1"/>
    <col min="8452" max="8455" width="10.7109375" style="31" customWidth="1"/>
    <col min="8456" max="8456" width="12.7109375" style="31" customWidth="1"/>
    <col min="8457" max="8458" width="10.7109375" style="31" customWidth="1"/>
    <col min="8459" max="8459" width="12.7109375" style="31" customWidth="1"/>
    <col min="8460" max="8461" width="10.7109375" style="31" customWidth="1"/>
    <col min="8462" max="8704" width="9.140625" style="31"/>
    <col min="8705" max="8705" width="19.7109375" style="31" customWidth="1"/>
    <col min="8706" max="8706" width="4.7109375" style="31" customWidth="1"/>
    <col min="8707" max="8707" width="18.7109375" style="31" customWidth="1"/>
    <col min="8708" max="8711" width="10.7109375" style="31" customWidth="1"/>
    <col min="8712" max="8712" width="12.7109375" style="31" customWidth="1"/>
    <col min="8713" max="8714" width="10.7109375" style="31" customWidth="1"/>
    <col min="8715" max="8715" width="12.7109375" style="31" customWidth="1"/>
    <col min="8716" max="8717" width="10.7109375" style="31" customWidth="1"/>
    <col min="8718" max="8960" width="9.140625" style="31"/>
    <col min="8961" max="8961" width="19.7109375" style="31" customWidth="1"/>
    <col min="8962" max="8962" width="4.7109375" style="31" customWidth="1"/>
    <col min="8963" max="8963" width="18.7109375" style="31" customWidth="1"/>
    <col min="8964" max="8967" width="10.7109375" style="31" customWidth="1"/>
    <col min="8968" max="8968" width="12.7109375" style="31" customWidth="1"/>
    <col min="8969" max="8970" width="10.7109375" style="31" customWidth="1"/>
    <col min="8971" max="8971" width="12.7109375" style="31" customWidth="1"/>
    <col min="8972" max="8973" width="10.7109375" style="31" customWidth="1"/>
    <col min="8974" max="9216" width="9.140625" style="31"/>
    <col min="9217" max="9217" width="19.7109375" style="31" customWidth="1"/>
    <col min="9218" max="9218" width="4.7109375" style="31" customWidth="1"/>
    <col min="9219" max="9219" width="18.7109375" style="31" customWidth="1"/>
    <col min="9220" max="9223" width="10.7109375" style="31" customWidth="1"/>
    <col min="9224" max="9224" width="12.7109375" style="31" customWidth="1"/>
    <col min="9225" max="9226" width="10.7109375" style="31" customWidth="1"/>
    <col min="9227" max="9227" width="12.7109375" style="31" customWidth="1"/>
    <col min="9228" max="9229" width="10.7109375" style="31" customWidth="1"/>
    <col min="9230" max="9472" width="9.140625" style="31"/>
    <col min="9473" max="9473" width="19.7109375" style="31" customWidth="1"/>
    <col min="9474" max="9474" width="4.7109375" style="31" customWidth="1"/>
    <col min="9475" max="9475" width="18.7109375" style="31" customWidth="1"/>
    <col min="9476" max="9479" width="10.7109375" style="31" customWidth="1"/>
    <col min="9480" max="9480" width="12.7109375" style="31" customWidth="1"/>
    <col min="9481" max="9482" width="10.7109375" style="31" customWidth="1"/>
    <col min="9483" max="9483" width="12.7109375" style="31" customWidth="1"/>
    <col min="9484" max="9485" width="10.7109375" style="31" customWidth="1"/>
    <col min="9486" max="9728" width="9.140625" style="31"/>
    <col min="9729" max="9729" width="19.7109375" style="31" customWidth="1"/>
    <col min="9730" max="9730" width="4.7109375" style="31" customWidth="1"/>
    <col min="9731" max="9731" width="18.7109375" style="31" customWidth="1"/>
    <col min="9732" max="9735" width="10.7109375" style="31" customWidth="1"/>
    <col min="9736" max="9736" width="12.7109375" style="31" customWidth="1"/>
    <col min="9737" max="9738" width="10.7109375" style="31" customWidth="1"/>
    <col min="9739" max="9739" width="12.7109375" style="31" customWidth="1"/>
    <col min="9740" max="9741" width="10.7109375" style="31" customWidth="1"/>
    <col min="9742" max="9984" width="9.140625" style="31"/>
    <col min="9985" max="9985" width="19.7109375" style="31" customWidth="1"/>
    <col min="9986" max="9986" width="4.7109375" style="31" customWidth="1"/>
    <col min="9987" max="9987" width="18.7109375" style="31" customWidth="1"/>
    <col min="9988" max="9991" width="10.7109375" style="31" customWidth="1"/>
    <col min="9992" max="9992" width="12.7109375" style="31" customWidth="1"/>
    <col min="9993" max="9994" width="10.7109375" style="31" customWidth="1"/>
    <col min="9995" max="9995" width="12.7109375" style="31" customWidth="1"/>
    <col min="9996" max="9997" width="10.7109375" style="31" customWidth="1"/>
    <col min="9998" max="10240" width="9.140625" style="31"/>
    <col min="10241" max="10241" width="19.7109375" style="31" customWidth="1"/>
    <col min="10242" max="10242" width="4.7109375" style="31" customWidth="1"/>
    <col min="10243" max="10243" width="18.7109375" style="31" customWidth="1"/>
    <col min="10244" max="10247" width="10.7109375" style="31" customWidth="1"/>
    <col min="10248" max="10248" width="12.7109375" style="31" customWidth="1"/>
    <col min="10249" max="10250" width="10.7109375" style="31" customWidth="1"/>
    <col min="10251" max="10251" width="12.7109375" style="31" customWidth="1"/>
    <col min="10252" max="10253" width="10.7109375" style="31" customWidth="1"/>
    <col min="10254" max="10496" width="9.140625" style="31"/>
    <col min="10497" max="10497" width="19.7109375" style="31" customWidth="1"/>
    <col min="10498" max="10498" width="4.7109375" style="31" customWidth="1"/>
    <col min="10499" max="10499" width="18.7109375" style="31" customWidth="1"/>
    <col min="10500" max="10503" width="10.7109375" style="31" customWidth="1"/>
    <col min="10504" max="10504" width="12.7109375" style="31" customWidth="1"/>
    <col min="10505" max="10506" width="10.7109375" style="31" customWidth="1"/>
    <col min="10507" max="10507" width="12.7109375" style="31" customWidth="1"/>
    <col min="10508" max="10509" width="10.7109375" style="31" customWidth="1"/>
    <col min="10510" max="10752" width="9.140625" style="31"/>
    <col min="10753" max="10753" width="19.7109375" style="31" customWidth="1"/>
    <col min="10754" max="10754" width="4.7109375" style="31" customWidth="1"/>
    <col min="10755" max="10755" width="18.7109375" style="31" customWidth="1"/>
    <col min="10756" max="10759" width="10.7109375" style="31" customWidth="1"/>
    <col min="10760" max="10760" width="12.7109375" style="31" customWidth="1"/>
    <col min="10761" max="10762" width="10.7109375" style="31" customWidth="1"/>
    <col min="10763" max="10763" width="12.7109375" style="31" customWidth="1"/>
    <col min="10764" max="10765" width="10.7109375" style="31" customWidth="1"/>
    <col min="10766" max="11008" width="9.140625" style="31"/>
    <col min="11009" max="11009" width="19.7109375" style="31" customWidth="1"/>
    <col min="11010" max="11010" width="4.7109375" style="31" customWidth="1"/>
    <col min="11011" max="11011" width="18.7109375" style="31" customWidth="1"/>
    <col min="11012" max="11015" width="10.7109375" style="31" customWidth="1"/>
    <col min="11016" max="11016" width="12.7109375" style="31" customWidth="1"/>
    <col min="11017" max="11018" width="10.7109375" style="31" customWidth="1"/>
    <col min="11019" max="11019" width="12.7109375" style="31" customWidth="1"/>
    <col min="11020" max="11021" width="10.7109375" style="31" customWidth="1"/>
    <col min="11022" max="11264" width="9.140625" style="31"/>
    <col min="11265" max="11265" width="19.7109375" style="31" customWidth="1"/>
    <col min="11266" max="11266" width="4.7109375" style="31" customWidth="1"/>
    <col min="11267" max="11267" width="18.7109375" style="31" customWidth="1"/>
    <col min="11268" max="11271" width="10.7109375" style="31" customWidth="1"/>
    <col min="11272" max="11272" width="12.7109375" style="31" customWidth="1"/>
    <col min="11273" max="11274" width="10.7109375" style="31" customWidth="1"/>
    <col min="11275" max="11275" width="12.7109375" style="31" customWidth="1"/>
    <col min="11276" max="11277" width="10.7109375" style="31" customWidth="1"/>
    <col min="11278" max="11520" width="9.140625" style="31"/>
    <col min="11521" max="11521" width="19.7109375" style="31" customWidth="1"/>
    <col min="11522" max="11522" width="4.7109375" style="31" customWidth="1"/>
    <col min="11523" max="11523" width="18.7109375" style="31" customWidth="1"/>
    <col min="11524" max="11527" width="10.7109375" style="31" customWidth="1"/>
    <col min="11528" max="11528" width="12.7109375" style="31" customWidth="1"/>
    <col min="11529" max="11530" width="10.7109375" style="31" customWidth="1"/>
    <col min="11531" max="11531" width="12.7109375" style="31" customWidth="1"/>
    <col min="11532" max="11533" width="10.7109375" style="31" customWidth="1"/>
    <col min="11534" max="11776" width="9.140625" style="31"/>
    <col min="11777" max="11777" width="19.7109375" style="31" customWidth="1"/>
    <col min="11778" max="11778" width="4.7109375" style="31" customWidth="1"/>
    <col min="11779" max="11779" width="18.7109375" style="31" customWidth="1"/>
    <col min="11780" max="11783" width="10.7109375" style="31" customWidth="1"/>
    <col min="11784" max="11784" width="12.7109375" style="31" customWidth="1"/>
    <col min="11785" max="11786" width="10.7109375" style="31" customWidth="1"/>
    <col min="11787" max="11787" width="12.7109375" style="31" customWidth="1"/>
    <col min="11788" max="11789" width="10.7109375" style="31" customWidth="1"/>
    <col min="11790" max="12032" width="9.140625" style="31"/>
    <col min="12033" max="12033" width="19.7109375" style="31" customWidth="1"/>
    <col min="12034" max="12034" width="4.7109375" style="31" customWidth="1"/>
    <col min="12035" max="12035" width="18.7109375" style="31" customWidth="1"/>
    <col min="12036" max="12039" width="10.7109375" style="31" customWidth="1"/>
    <col min="12040" max="12040" width="12.7109375" style="31" customWidth="1"/>
    <col min="12041" max="12042" width="10.7109375" style="31" customWidth="1"/>
    <col min="12043" max="12043" width="12.7109375" style="31" customWidth="1"/>
    <col min="12044" max="12045" width="10.7109375" style="31" customWidth="1"/>
    <col min="12046" max="12288" width="9.140625" style="31"/>
    <col min="12289" max="12289" width="19.7109375" style="31" customWidth="1"/>
    <col min="12290" max="12290" width="4.7109375" style="31" customWidth="1"/>
    <col min="12291" max="12291" width="18.7109375" style="31" customWidth="1"/>
    <col min="12292" max="12295" width="10.7109375" style="31" customWidth="1"/>
    <col min="12296" max="12296" width="12.7109375" style="31" customWidth="1"/>
    <col min="12297" max="12298" width="10.7109375" style="31" customWidth="1"/>
    <col min="12299" max="12299" width="12.7109375" style="31" customWidth="1"/>
    <col min="12300" max="12301" width="10.7109375" style="31" customWidth="1"/>
    <col min="12302" max="12544" width="9.140625" style="31"/>
    <col min="12545" max="12545" width="19.7109375" style="31" customWidth="1"/>
    <col min="12546" max="12546" width="4.7109375" style="31" customWidth="1"/>
    <col min="12547" max="12547" width="18.7109375" style="31" customWidth="1"/>
    <col min="12548" max="12551" width="10.7109375" style="31" customWidth="1"/>
    <col min="12552" max="12552" width="12.7109375" style="31" customWidth="1"/>
    <col min="12553" max="12554" width="10.7109375" style="31" customWidth="1"/>
    <col min="12555" max="12555" width="12.7109375" style="31" customWidth="1"/>
    <col min="12556" max="12557" width="10.7109375" style="31" customWidth="1"/>
    <col min="12558" max="12800" width="9.140625" style="31"/>
    <col min="12801" max="12801" width="19.7109375" style="31" customWidth="1"/>
    <col min="12802" max="12802" width="4.7109375" style="31" customWidth="1"/>
    <col min="12803" max="12803" width="18.7109375" style="31" customWidth="1"/>
    <col min="12804" max="12807" width="10.7109375" style="31" customWidth="1"/>
    <col min="12808" max="12808" width="12.7109375" style="31" customWidth="1"/>
    <col min="12809" max="12810" width="10.7109375" style="31" customWidth="1"/>
    <col min="12811" max="12811" width="12.7109375" style="31" customWidth="1"/>
    <col min="12812" max="12813" width="10.7109375" style="31" customWidth="1"/>
    <col min="12814" max="13056" width="9.140625" style="31"/>
    <col min="13057" max="13057" width="19.7109375" style="31" customWidth="1"/>
    <col min="13058" max="13058" width="4.7109375" style="31" customWidth="1"/>
    <col min="13059" max="13059" width="18.7109375" style="31" customWidth="1"/>
    <col min="13060" max="13063" width="10.7109375" style="31" customWidth="1"/>
    <col min="13064" max="13064" width="12.7109375" style="31" customWidth="1"/>
    <col min="13065" max="13066" width="10.7109375" style="31" customWidth="1"/>
    <col min="13067" max="13067" width="12.7109375" style="31" customWidth="1"/>
    <col min="13068" max="13069" width="10.7109375" style="31" customWidth="1"/>
    <col min="13070" max="13312" width="9.140625" style="31"/>
    <col min="13313" max="13313" width="19.7109375" style="31" customWidth="1"/>
    <col min="13314" max="13314" width="4.7109375" style="31" customWidth="1"/>
    <col min="13315" max="13315" width="18.7109375" style="31" customWidth="1"/>
    <col min="13316" max="13319" width="10.7109375" style="31" customWidth="1"/>
    <col min="13320" max="13320" width="12.7109375" style="31" customWidth="1"/>
    <col min="13321" max="13322" width="10.7109375" style="31" customWidth="1"/>
    <col min="13323" max="13323" width="12.7109375" style="31" customWidth="1"/>
    <col min="13324" max="13325" width="10.7109375" style="31" customWidth="1"/>
    <col min="13326" max="13568" width="9.140625" style="31"/>
    <col min="13569" max="13569" width="19.7109375" style="31" customWidth="1"/>
    <col min="13570" max="13570" width="4.7109375" style="31" customWidth="1"/>
    <col min="13571" max="13571" width="18.7109375" style="31" customWidth="1"/>
    <col min="13572" max="13575" width="10.7109375" style="31" customWidth="1"/>
    <col min="13576" max="13576" width="12.7109375" style="31" customWidth="1"/>
    <col min="13577" max="13578" width="10.7109375" style="31" customWidth="1"/>
    <col min="13579" max="13579" width="12.7109375" style="31" customWidth="1"/>
    <col min="13580" max="13581" width="10.7109375" style="31" customWidth="1"/>
    <col min="13582" max="13824" width="9.140625" style="31"/>
    <col min="13825" max="13825" width="19.7109375" style="31" customWidth="1"/>
    <col min="13826" max="13826" width="4.7109375" style="31" customWidth="1"/>
    <col min="13827" max="13827" width="18.7109375" style="31" customWidth="1"/>
    <col min="13828" max="13831" width="10.7109375" style="31" customWidth="1"/>
    <col min="13832" max="13832" width="12.7109375" style="31" customWidth="1"/>
    <col min="13833" max="13834" width="10.7109375" style="31" customWidth="1"/>
    <col min="13835" max="13835" width="12.7109375" style="31" customWidth="1"/>
    <col min="13836" max="13837" width="10.7109375" style="31" customWidth="1"/>
    <col min="13838" max="14080" width="9.140625" style="31"/>
    <col min="14081" max="14081" width="19.7109375" style="31" customWidth="1"/>
    <col min="14082" max="14082" width="4.7109375" style="31" customWidth="1"/>
    <col min="14083" max="14083" width="18.7109375" style="31" customWidth="1"/>
    <col min="14084" max="14087" width="10.7109375" style="31" customWidth="1"/>
    <col min="14088" max="14088" width="12.7109375" style="31" customWidth="1"/>
    <col min="14089" max="14090" width="10.7109375" style="31" customWidth="1"/>
    <col min="14091" max="14091" width="12.7109375" style="31" customWidth="1"/>
    <col min="14092" max="14093" width="10.7109375" style="31" customWidth="1"/>
    <col min="14094" max="14336" width="9.140625" style="31"/>
    <col min="14337" max="14337" width="19.7109375" style="31" customWidth="1"/>
    <col min="14338" max="14338" width="4.7109375" style="31" customWidth="1"/>
    <col min="14339" max="14339" width="18.7109375" style="31" customWidth="1"/>
    <col min="14340" max="14343" width="10.7109375" style="31" customWidth="1"/>
    <col min="14344" max="14344" width="12.7109375" style="31" customWidth="1"/>
    <col min="14345" max="14346" width="10.7109375" style="31" customWidth="1"/>
    <col min="14347" max="14347" width="12.7109375" style="31" customWidth="1"/>
    <col min="14348" max="14349" width="10.7109375" style="31" customWidth="1"/>
    <col min="14350" max="14592" width="9.140625" style="31"/>
    <col min="14593" max="14593" width="19.7109375" style="31" customWidth="1"/>
    <col min="14594" max="14594" width="4.7109375" style="31" customWidth="1"/>
    <col min="14595" max="14595" width="18.7109375" style="31" customWidth="1"/>
    <col min="14596" max="14599" width="10.7109375" style="31" customWidth="1"/>
    <col min="14600" max="14600" width="12.7109375" style="31" customWidth="1"/>
    <col min="14601" max="14602" width="10.7109375" style="31" customWidth="1"/>
    <col min="14603" max="14603" width="12.7109375" style="31" customWidth="1"/>
    <col min="14604" max="14605" width="10.7109375" style="31" customWidth="1"/>
    <col min="14606" max="14848" width="9.140625" style="31"/>
    <col min="14849" max="14849" width="19.7109375" style="31" customWidth="1"/>
    <col min="14850" max="14850" width="4.7109375" style="31" customWidth="1"/>
    <col min="14851" max="14851" width="18.7109375" style="31" customWidth="1"/>
    <col min="14852" max="14855" width="10.7109375" style="31" customWidth="1"/>
    <col min="14856" max="14856" width="12.7109375" style="31" customWidth="1"/>
    <col min="14857" max="14858" width="10.7109375" style="31" customWidth="1"/>
    <col min="14859" max="14859" width="12.7109375" style="31" customWidth="1"/>
    <col min="14860" max="14861" width="10.7109375" style="31" customWidth="1"/>
    <col min="14862" max="15104" width="9.140625" style="31"/>
    <col min="15105" max="15105" width="19.7109375" style="31" customWidth="1"/>
    <col min="15106" max="15106" width="4.7109375" style="31" customWidth="1"/>
    <col min="15107" max="15107" width="18.7109375" style="31" customWidth="1"/>
    <col min="15108" max="15111" width="10.7109375" style="31" customWidth="1"/>
    <col min="15112" max="15112" width="12.7109375" style="31" customWidth="1"/>
    <col min="15113" max="15114" width="10.7109375" style="31" customWidth="1"/>
    <col min="15115" max="15115" width="12.7109375" style="31" customWidth="1"/>
    <col min="15116" max="15117" width="10.7109375" style="31" customWidth="1"/>
    <col min="15118" max="15360" width="9.140625" style="31"/>
    <col min="15361" max="15361" width="19.7109375" style="31" customWidth="1"/>
    <col min="15362" max="15362" width="4.7109375" style="31" customWidth="1"/>
    <col min="15363" max="15363" width="18.7109375" style="31" customWidth="1"/>
    <col min="15364" max="15367" width="10.7109375" style="31" customWidth="1"/>
    <col min="15368" max="15368" width="12.7109375" style="31" customWidth="1"/>
    <col min="15369" max="15370" width="10.7109375" style="31" customWidth="1"/>
    <col min="15371" max="15371" width="12.7109375" style="31" customWidth="1"/>
    <col min="15372" max="15373" width="10.7109375" style="31" customWidth="1"/>
    <col min="15374" max="15616" width="9.140625" style="31"/>
    <col min="15617" max="15617" width="19.7109375" style="31" customWidth="1"/>
    <col min="15618" max="15618" width="4.7109375" style="31" customWidth="1"/>
    <col min="15619" max="15619" width="18.7109375" style="31" customWidth="1"/>
    <col min="15620" max="15623" width="10.7109375" style="31" customWidth="1"/>
    <col min="15624" max="15624" width="12.7109375" style="31" customWidth="1"/>
    <col min="15625" max="15626" width="10.7109375" style="31" customWidth="1"/>
    <col min="15627" max="15627" width="12.7109375" style="31" customWidth="1"/>
    <col min="15628" max="15629" width="10.7109375" style="31" customWidth="1"/>
    <col min="15630" max="15872" width="9.140625" style="31"/>
    <col min="15873" max="15873" width="19.7109375" style="31" customWidth="1"/>
    <col min="15874" max="15874" width="4.7109375" style="31" customWidth="1"/>
    <col min="15875" max="15875" width="18.7109375" style="31" customWidth="1"/>
    <col min="15876" max="15879" width="10.7109375" style="31" customWidth="1"/>
    <col min="15880" max="15880" width="12.7109375" style="31" customWidth="1"/>
    <col min="15881" max="15882" width="10.7109375" style="31" customWidth="1"/>
    <col min="15883" max="15883" width="12.7109375" style="31" customWidth="1"/>
    <col min="15884" max="15885" width="10.7109375" style="31" customWidth="1"/>
    <col min="15886" max="16128" width="9.140625" style="31"/>
    <col min="16129" max="16129" width="19.7109375" style="31" customWidth="1"/>
    <col min="16130" max="16130" width="4.7109375" style="31" customWidth="1"/>
    <col min="16131" max="16131" width="18.7109375" style="31" customWidth="1"/>
    <col min="16132" max="16135" width="10.7109375" style="31" customWidth="1"/>
    <col min="16136" max="16136" width="12.7109375" style="31" customWidth="1"/>
    <col min="16137" max="16138" width="10.7109375" style="31" customWidth="1"/>
    <col min="16139" max="16139" width="12.7109375" style="31" customWidth="1"/>
    <col min="16140" max="16141" width="10.7109375" style="31" customWidth="1"/>
    <col min="16142" max="16384" width="9.140625" style="31"/>
  </cols>
  <sheetData>
    <row r="1" spans="1:13" ht="15.75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x14ac:dyDescent="0.25">
      <c r="A2" s="1"/>
      <c r="B2" s="1"/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6.5" thickBot="1" x14ac:dyDescent="0.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" customFormat="1" ht="16.5" thickBot="1" x14ac:dyDescent="0.3">
      <c r="A4" s="41" t="s">
        <v>1878</v>
      </c>
      <c r="B4" s="42"/>
      <c r="C4" s="42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13" ht="13.5" customHeight="1" thickBot="1" x14ac:dyDescent="0.25">
      <c r="A5" s="8"/>
      <c r="B5" s="9"/>
      <c r="C5" s="10" t="s">
        <v>2</v>
      </c>
      <c r="D5" s="45" t="s">
        <v>3</v>
      </c>
      <c r="E5" s="46"/>
      <c r="F5" s="45" t="s">
        <v>4</v>
      </c>
      <c r="G5" s="47"/>
      <c r="H5" s="47"/>
      <c r="I5" s="46"/>
      <c r="J5" s="45" t="s">
        <v>5</v>
      </c>
      <c r="K5" s="46"/>
      <c r="L5" s="45" t="s">
        <v>3</v>
      </c>
      <c r="M5" s="46"/>
    </row>
    <row r="6" spans="1:13" ht="12" thickBot="1" x14ac:dyDescent="0.25">
      <c r="A6" s="11" t="s">
        <v>6</v>
      </c>
      <c r="B6" s="11" t="s">
        <v>7</v>
      </c>
      <c r="C6" s="11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4" t="s">
        <v>18</v>
      </c>
    </row>
    <row r="7" spans="1:13" x14ac:dyDescent="0.2">
      <c r="A7" s="11"/>
      <c r="B7" s="11" t="s">
        <v>19</v>
      </c>
      <c r="C7" s="11"/>
      <c r="D7" s="12" t="s">
        <v>19</v>
      </c>
      <c r="E7" s="12" t="s">
        <v>20</v>
      </c>
      <c r="F7" s="48" t="s">
        <v>21</v>
      </c>
      <c r="G7" s="49"/>
      <c r="H7" s="12"/>
      <c r="I7" s="12" t="s">
        <v>22</v>
      </c>
      <c r="J7" s="12"/>
      <c r="K7" s="12"/>
      <c r="L7" s="12" t="s">
        <v>23</v>
      </c>
      <c r="M7" s="14" t="s">
        <v>24</v>
      </c>
    </row>
    <row r="8" spans="1:13" ht="12" thickBot="1" x14ac:dyDescent="0.25">
      <c r="A8" s="15"/>
      <c r="B8" s="15"/>
      <c r="C8" s="15"/>
      <c r="D8" s="16" t="s">
        <v>25</v>
      </c>
      <c r="E8" s="16"/>
      <c r="F8" s="16"/>
      <c r="G8" s="17"/>
      <c r="H8" s="16" t="s">
        <v>26</v>
      </c>
      <c r="I8" s="16"/>
      <c r="J8" s="16" t="s">
        <v>21</v>
      </c>
      <c r="K8" s="16" t="s">
        <v>26</v>
      </c>
      <c r="L8" s="16" t="s">
        <v>27</v>
      </c>
      <c r="M8" s="18" t="s">
        <v>25</v>
      </c>
    </row>
    <row r="9" spans="1:13" ht="12" thickBot="1" x14ac:dyDescent="0.25">
      <c r="A9" s="4" t="s">
        <v>1879</v>
      </c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x14ac:dyDescent="0.2">
      <c r="A10" s="24" t="s">
        <v>1726</v>
      </c>
      <c r="B10" s="25" t="s">
        <v>1880</v>
      </c>
      <c r="C10" s="25" t="s">
        <v>1881</v>
      </c>
      <c r="D10" s="26">
        <v>1443102.5</v>
      </c>
      <c r="E10" s="26">
        <v>472052.54</v>
      </c>
      <c r="F10" s="26">
        <v>15000</v>
      </c>
      <c r="G10" s="26">
        <v>15000</v>
      </c>
      <c r="H10" s="26">
        <v>679.87</v>
      </c>
      <c r="I10" s="27">
        <f t="shared" ref="I10:I30" si="0">IF(G10=0,"***",100*H10/G10)</f>
        <v>4.5324666666666671</v>
      </c>
      <c r="J10" s="26"/>
      <c r="K10" s="26"/>
      <c r="L10" s="26">
        <v>0</v>
      </c>
      <c r="M10" s="28">
        <v>956049.96</v>
      </c>
    </row>
    <row r="11" spans="1:13" x14ac:dyDescent="0.2">
      <c r="A11" s="24" t="s">
        <v>1726</v>
      </c>
      <c r="B11" s="25" t="s">
        <v>1882</v>
      </c>
      <c r="C11" s="25" t="s">
        <v>1883</v>
      </c>
      <c r="D11" s="26">
        <v>841606.01</v>
      </c>
      <c r="E11" s="26">
        <v>226400.66</v>
      </c>
      <c r="F11" s="26">
        <v>10000</v>
      </c>
      <c r="G11" s="26">
        <v>10000</v>
      </c>
      <c r="H11" s="26">
        <v>0</v>
      </c>
      <c r="I11" s="27">
        <f t="shared" si="0"/>
        <v>0</v>
      </c>
      <c r="J11" s="26"/>
      <c r="K11" s="26"/>
      <c r="L11" s="26">
        <v>0</v>
      </c>
      <c r="M11" s="28">
        <v>605205.35</v>
      </c>
    </row>
    <row r="12" spans="1:13" x14ac:dyDescent="0.2">
      <c r="A12" s="24" t="s">
        <v>1726</v>
      </c>
      <c r="B12" s="25" t="s">
        <v>1884</v>
      </c>
      <c r="C12" s="25" t="s">
        <v>1885</v>
      </c>
      <c r="D12" s="26">
        <v>493420.84</v>
      </c>
      <c r="E12" s="26">
        <v>342221.11</v>
      </c>
      <c r="F12" s="26">
        <v>61700</v>
      </c>
      <c r="G12" s="26">
        <v>15000</v>
      </c>
      <c r="H12" s="26">
        <v>0</v>
      </c>
      <c r="I12" s="27">
        <f t="shared" si="0"/>
        <v>0</v>
      </c>
      <c r="J12" s="26"/>
      <c r="K12" s="26"/>
      <c r="L12" s="26">
        <v>0</v>
      </c>
      <c r="M12" s="28">
        <v>136199.73000000001</v>
      </c>
    </row>
    <row r="13" spans="1:13" x14ac:dyDescent="0.2">
      <c r="A13" s="24" t="s">
        <v>1726</v>
      </c>
      <c r="B13" s="25" t="s">
        <v>1886</v>
      </c>
      <c r="C13" s="25" t="s">
        <v>1887</v>
      </c>
      <c r="D13" s="26">
        <v>555200</v>
      </c>
      <c r="E13" s="26">
        <v>61924.84</v>
      </c>
      <c r="F13" s="26">
        <v>30000</v>
      </c>
      <c r="G13" s="26">
        <v>10000</v>
      </c>
      <c r="H13" s="26">
        <v>0</v>
      </c>
      <c r="I13" s="27">
        <f t="shared" si="0"/>
        <v>0</v>
      </c>
      <c r="J13" s="26"/>
      <c r="K13" s="26"/>
      <c r="L13" s="26">
        <v>0</v>
      </c>
      <c r="M13" s="28">
        <v>483275.16</v>
      </c>
    </row>
    <row r="14" spans="1:13" x14ac:dyDescent="0.2">
      <c r="A14" s="24" t="s">
        <v>1726</v>
      </c>
      <c r="B14" s="25" t="s">
        <v>1888</v>
      </c>
      <c r="C14" s="25" t="s">
        <v>1889</v>
      </c>
      <c r="D14" s="26">
        <v>403960.6</v>
      </c>
      <c r="E14" s="26">
        <v>129293.47</v>
      </c>
      <c r="F14" s="26">
        <v>28000</v>
      </c>
      <c r="G14" s="26">
        <v>10000</v>
      </c>
      <c r="H14" s="26">
        <v>0</v>
      </c>
      <c r="I14" s="27">
        <f t="shared" si="0"/>
        <v>0</v>
      </c>
      <c r="J14" s="26"/>
      <c r="K14" s="26"/>
      <c r="L14" s="26">
        <v>0</v>
      </c>
      <c r="M14" s="28">
        <v>264667.13</v>
      </c>
    </row>
    <row r="15" spans="1:13" x14ac:dyDescent="0.2">
      <c r="A15" s="24" t="s">
        <v>1726</v>
      </c>
      <c r="B15" s="25" t="s">
        <v>1890</v>
      </c>
      <c r="C15" s="25" t="s">
        <v>1891</v>
      </c>
      <c r="D15" s="26">
        <v>597389.4</v>
      </c>
      <c r="E15" s="26">
        <v>116166.53</v>
      </c>
      <c r="F15" s="26">
        <v>20000</v>
      </c>
      <c r="G15" s="26">
        <v>20000</v>
      </c>
      <c r="H15" s="26">
        <v>0</v>
      </c>
      <c r="I15" s="27">
        <f t="shared" si="0"/>
        <v>0</v>
      </c>
      <c r="J15" s="26"/>
      <c r="K15" s="26"/>
      <c r="L15" s="26">
        <v>0</v>
      </c>
      <c r="M15" s="28">
        <v>461222.87</v>
      </c>
    </row>
    <row r="16" spans="1:13" x14ac:dyDescent="0.2">
      <c r="A16" s="24" t="s">
        <v>1726</v>
      </c>
      <c r="B16" s="25" t="s">
        <v>1892</v>
      </c>
      <c r="C16" s="25" t="s">
        <v>1893</v>
      </c>
      <c r="D16" s="26">
        <v>657621.80000000005</v>
      </c>
      <c r="E16" s="26">
        <v>224121.8</v>
      </c>
      <c r="F16" s="26">
        <v>152000</v>
      </c>
      <c r="G16" s="26">
        <v>100000</v>
      </c>
      <c r="H16" s="26">
        <v>38782.639999999999</v>
      </c>
      <c r="I16" s="27">
        <f t="shared" si="0"/>
        <v>38.782640000000001</v>
      </c>
      <c r="J16" s="26"/>
      <c r="K16" s="26"/>
      <c r="L16" s="26">
        <v>0</v>
      </c>
      <c r="M16" s="28">
        <v>333500</v>
      </c>
    </row>
    <row r="17" spans="1:13" x14ac:dyDescent="0.2">
      <c r="A17" s="24" t="s">
        <v>1726</v>
      </c>
      <c r="B17" s="25" t="s">
        <v>1894</v>
      </c>
      <c r="C17" s="25" t="s">
        <v>1895</v>
      </c>
      <c r="D17" s="26">
        <v>722460</v>
      </c>
      <c r="E17" s="26">
        <v>474939.47</v>
      </c>
      <c r="F17" s="26">
        <v>75000</v>
      </c>
      <c r="G17" s="26">
        <v>75000</v>
      </c>
      <c r="H17" s="26">
        <v>60.5</v>
      </c>
      <c r="I17" s="27">
        <f t="shared" si="0"/>
        <v>8.0666666666666664E-2</v>
      </c>
      <c r="J17" s="26"/>
      <c r="K17" s="26"/>
      <c r="L17" s="26">
        <v>0</v>
      </c>
      <c r="M17" s="28">
        <v>172520.53</v>
      </c>
    </row>
    <row r="18" spans="1:13" x14ac:dyDescent="0.2">
      <c r="A18" s="24" t="s">
        <v>1726</v>
      </c>
      <c r="B18" s="25" t="s">
        <v>1896</v>
      </c>
      <c r="C18" s="25" t="s">
        <v>1897</v>
      </c>
      <c r="D18" s="26">
        <v>265000</v>
      </c>
      <c r="E18" s="26">
        <v>8151.43</v>
      </c>
      <c r="F18" s="26">
        <v>16900</v>
      </c>
      <c r="G18" s="26">
        <v>16900</v>
      </c>
      <c r="H18" s="26">
        <v>9746.5499999999993</v>
      </c>
      <c r="I18" s="27">
        <f t="shared" si="0"/>
        <v>57.671893491124251</v>
      </c>
      <c r="J18" s="26"/>
      <c r="K18" s="26"/>
      <c r="L18" s="26">
        <v>0</v>
      </c>
      <c r="M18" s="28">
        <v>239948.57</v>
      </c>
    </row>
    <row r="19" spans="1:13" x14ac:dyDescent="0.2">
      <c r="A19" s="24" t="s">
        <v>1726</v>
      </c>
      <c r="B19" s="25" t="s">
        <v>1898</v>
      </c>
      <c r="C19" s="25" t="s">
        <v>1899</v>
      </c>
      <c r="D19" s="26">
        <v>127525.4</v>
      </c>
      <c r="E19" s="26">
        <v>64872.56</v>
      </c>
      <c r="F19" s="26">
        <v>30605</v>
      </c>
      <c r="G19" s="26">
        <v>30605</v>
      </c>
      <c r="H19" s="26">
        <v>188.03</v>
      </c>
      <c r="I19" s="27">
        <f t="shared" si="0"/>
        <v>0.6143767358274792</v>
      </c>
      <c r="J19" s="26"/>
      <c r="K19" s="26"/>
      <c r="L19" s="26">
        <v>0</v>
      </c>
      <c r="M19" s="28">
        <v>32047.84</v>
      </c>
    </row>
    <row r="20" spans="1:13" x14ac:dyDescent="0.2">
      <c r="A20" s="24" t="s">
        <v>1726</v>
      </c>
      <c r="B20" s="25" t="s">
        <v>1900</v>
      </c>
      <c r="C20" s="25" t="s">
        <v>1901</v>
      </c>
      <c r="D20" s="26">
        <v>215359</v>
      </c>
      <c r="E20" s="26">
        <v>65349.62</v>
      </c>
      <c r="F20" s="26">
        <v>24660.2</v>
      </c>
      <c r="G20" s="26">
        <v>24660.2</v>
      </c>
      <c r="H20" s="26">
        <v>13850.76</v>
      </c>
      <c r="I20" s="27">
        <f t="shared" si="0"/>
        <v>56.166454448869025</v>
      </c>
      <c r="J20" s="26"/>
      <c r="K20" s="26"/>
      <c r="L20" s="26">
        <v>0</v>
      </c>
      <c r="M20" s="28">
        <v>125349.18</v>
      </c>
    </row>
    <row r="21" spans="1:13" x14ac:dyDescent="0.2">
      <c r="A21" s="24" t="s">
        <v>1726</v>
      </c>
      <c r="B21" s="25" t="s">
        <v>1902</v>
      </c>
      <c r="C21" s="25" t="s">
        <v>1903</v>
      </c>
      <c r="D21" s="26">
        <v>102000</v>
      </c>
      <c r="E21" s="26">
        <v>0</v>
      </c>
      <c r="F21" s="26">
        <v>5000</v>
      </c>
      <c r="G21" s="26">
        <v>5000</v>
      </c>
      <c r="H21" s="26">
        <v>0</v>
      </c>
      <c r="I21" s="27">
        <f t="shared" si="0"/>
        <v>0</v>
      </c>
      <c r="J21" s="26"/>
      <c r="K21" s="26"/>
      <c r="L21" s="26">
        <v>0</v>
      </c>
      <c r="M21" s="28">
        <v>97000</v>
      </c>
    </row>
    <row r="22" spans="1:13" x14ac:dyDescent="0.2">
      <c r="A22" s="24" t="s">
        <v>1726</v>
      </c>
      <c r="B22" s="25" t="s">
        <v>1904</v>
      </c>
      <c r="C22" s="25" t="s">
        <v>1905</v>
      </c>
      <c r="D22" s="26">
        <v>176700</v>
      </c>
      <c r="E22" s="26">
        <v>0</v>
      </c>
      <c r="F22" s="26">
        <v>35029.599999999999</v>
      </c>
      <c r="G22" s="26">
        <v>171729.6</v>
      </c>
      <c r="H22" s="26">
        <v>0</v>
      </c>
      <c r="I22" s="27">
        <f t="shared" si="0"/>
        <v>0</v>
      </c>
      <c r="J22" s="26"/>
      <c r="K22" s="26"/>
      <c r="L22" s="26">
        <v>0</v>
      </c>
      <c r="M22" s="28">
        <v>4970.3999999999996</v>
      </c>
    </row>
    <row r="23" spans="1:13" x14ac:dyDescent="0.2">
      <c r="A23" s="24" t="s">
        <v>1726</v>
      </c>
      <c r="B23" s="25" t="s">
        <v>1906</v>
      </c>
      <c r="C23" s="25" t="s">
        <v>1907</v>
      </c>
      <c r="D23" s="26">
        <v>125000</v>
      </c>
      <c r="E23" s="26">
        <v>0</v>
      </c>
      <c r="F23" s="26">
        <v>15000</v>
      </c>
      <c r="G23" s="26">
        <v>15000</v>
      </c>
      <c r="H23" s="26">
        <v>0</v>
      </c>
      <c r="I23" s="27">
        <f t="shared" si="0"/>
        <v>0</v>
      </c>
      <c r="J23" s="26"/>
      <c r="K23" s="26"/>
      <c r="L23" s="26">
        <v>0</v>
      </c>
      <c r="M23" s="28">
        <v>110000</v>
      </c>
    </row>
    <row r="24" spans="1:13" x14ac:dyDescent="0.2">
      <c r="A24" s="24" t="s">
        <v>1726</v>
      </c>
      <c r="B24" s="25" t="s">
        <v>1908</v>
      </c>
      <c r="C24" s="25" t="s">
        <v>1909</v>
      </c>
      <c r="D24" s="26">
        <v>30000</v>
      </c>
      <c r="E24" s="26">
        <v>0</v>
      </c>
      <c r="F24" s="26">
        <v>6500</v>
      </c>
      <c r="G24" s="26">
        <v>6500</v>
      </c>
      <c r="H24" s="26">
        <v>0</v>
      </c>
      <c r="I24" s="27">
        <f t="shared" si="0"/>
        <v>0</v>
      </c>
      <c r="J24" s="26"/>
      <c r="K24" s="26"/>
      <c r="L24" s="26">
        <v>0</v>
      </c>
      <c r="M24" s="28">
        <v>23500</v>
      </c>
    </row>
    <row r="25" spans="1:13" x14ac:dyDescent="0.2">
      <c r="A25" s="24" t="s">
        <v>1726</v>
      </c>
      <c r="B25" s="25" t="s">
        <v>1910</v>
      </c>
      <c r="C25" s="25" t="s">
        <v>1911</v>
      </c>
      <c r="D25" s="26">
        <v>5000</v>
      </c>
      <c r="E25" s="26">
        <v>866.66</v>
      </c>
      <c r="F25" s="26">
        <v>2000</v>
      </c>
      <c r="G25" s="26">
        <v>2000</v>
      </c>
      <c r="H25" s="26">
        <v>0</v>
      </c>
      <c r="I25" s="27">
        <f t="shared" si="0"/>
        <v>0</v>
      </c>
      <c r="J25" s="26"/>
      <c r="K25" s="26"/>
      <c r="L25" s="26">
        <v>0</v>
      </c>
      <c r="M25" s="28">
        <v>2133.34</v>
      </c>
    </row>
    <row r="26" spans="1:13" x14ac:dyDescent="0.2">
      <c r="A26" s="24" t="s">
        <v>1726</v>
      </c>
      <c r="B26" s="25" t="s">
        <v>1912</v>
      </c>
      <c r="C26" s="25" t="s">
        <v>1913</v>
      </c>
      <c r="D26" s="26">
        <v>45000</v>
      </c>
      <c r="E26" s="26">
        <v>0</v>
      </c>
      <c r="F26" s="26">
        <v>20000</v>
      </c>
      <c r="G26" s="26">
        <v>20000</v>
      </c>
      <c r="H26" s="26">
        <v>0</v>
      </c>
      <c r="I26" s="27">
        <f t="shared" si="0"/>
        <v>0</v>
      </c>
      <c r="J26" s="26"/>
      <c r="K26" s="26"/>
      <c r="L26" s="26">
        <v>0</v>
      </c>
      <c r="M26" s="28">
        <v>25000</v>
      </c>
    </row>
    <row r="27" spans="1:13" x14ac:dyDescent="0.2">
      <c r="A27" s="24" t="s">
        <v>1726</v>
      </c>
      <c r="B27" s="25" t="s">
        <v>1914</v>
      </c>
      <c r="C27" s="25" t="s">
        <v>1915</v>
      </c>
      <c r="D27" s="26">
        <v>26000</v>
      </c>
      <c r="E27" s="26">
        <v>0</v>
      </c>
      <c r="F27" s="26">
        <v>9000</v>
      </c>
      <c r="G27" s="26">
        <v>9000</v>
      </c>
      <c r="H27" s="26">
        <v>0</v>
      </c>
      <c r="I27" s="27">
        <f t="shared" si="0"/>
        <v>0</v>
      </c>
      <c r="J27" s="26"/>
      <c r="K27" s="26"/>
      <c r="L27" s="26">
        <v>0</v>
      </c>
      <c r="M27" s="28">
        <v>17000</v>
      </c>
    </row>
    <row r="28" spans="1:13" x14ac:dyDescent="0.2">
      <c r="A28" s="24" t="s">
        <v>1726</v>
      </c>
      <c r="B28" s="25" t="s">
        <v>1916</v>
      </c>
      <c r="C28" s="25" t="s">
        <v>1917</v>
      </c>
      <c r="D28" s="26">
        <v>8600</v>
      </c>
      <c r="E28" s="26">
        <v>0</v>
      </c>
      <c r="F28" s="26">
        <v>3100</v>
      </c>
      <c r="G28" s="26">
        <v>3100</v>
      </c>
      <c r="H28" s="26">
        <v>0</v>
      </c>
      <c r="I28" s="27">
        <f t="shared" si="0"/>
        <v>0</v>
      </c>
      <c r="J28" s="26"/>
      <c r="K28" s="26"/>
      <c r="L28" s="26">
        <v>0</v>
      </c>
      <c r="M28" s="28">
        <v>5500</v>
      </c>
    </row>
    <row r="29" spans="1:13" ht="12" thickBot="1" x14ac:dyDescent="0.25">
      <c r="A29" s="24" t="s">
        <v>1726</v>
      </c>
      <c r="B29" s="25" t="s">
        <v>1918</v>
      </c>
      <c r="C29" s="25" t="s">
        <v>1919</v>
      </c>
      <c r="D29" s="26">
        <v>7000</v>
      </c>
      <c r="E29" s="26">
        <v>0</v>
      </c>
      <c r="F29" s="26">
        <v>2000</v>
      </c>
      <c r="G29" s="26">
        <v>2000</v>
      </c>
      <c r="H29" s="26">
        <v>0</v>
      </c>
      <c r="I29" s="27">
        <f t="shared" si="0"/>
        <v>0</v>
      </c>
      <c r="J29" s="26"/>
      <c r="K29" s="26"/>
      <c r="L29" s="26">
        <v>0</v>
      </c>
      <c r="M29" s="28">
        <v>5000</v>
      </c>
    </row>
    <row r="30" spans="1:13" ht="12" thickBot="1" x14ac:dyDescent="0.25">
      <c r="A30" s="19" t="s">
        <v>1920</v>
      </c>
      <c r="B30" s="20"/>
      <c r="C30" s="20"/>
      <c r="D30" s="21">
        <v>6847945.5599999996</v>
      </c>
      <c r="E30" s="21">
        <v>2186360.69</v>
      </c>
      <c r="F30" s="21">
        <v>561494.80000000005</v>
      </c>
      <c r="G30" s="21">
        <v>561494.80000000005</v>
      </c>
      <c r="H30" s="21">
        <v>63308.35</v>
      </c>
      <c r="I30" s="22">
        <f t="shared" si="0"/>
        <v>11.274966393277372</v>
      </c>
      <c r="J30" s="21">
        <v>0</v>
      </c>
      <c r="K30" s="21">
        <v>0</v>
      </c>
      <c r="L30" s="21">
        <v>0</v>
      </c>
      <c r="M30" s="23">
        <v>4100090.09</v>
      </c>
    </row>
    <row r="31" spans="1:13" ht="16.5" thickBot="1" x14ac:dyDescent="0.3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2" thickBot="1" x14ac:dyDescent="0.25">
      <c r="A32" s="4" t="s">
        <v>603</v>
      </c>
      <c r="B32" s="5"/>
      <c r="C32" s="5"/>
      <c r="D32" s="6"/>
      <c r="E32" s="6"/>
      <c r="F32" s="6"/>
      <c r="G32" s="6"/>
      <c r="H32" s="6"/>
      <c r="I32" s="6"/>
      <c r="J32" s="6"/>
      <c r="K32" s="6"/>
      <c r="L32" s="6"/>
      <c r="M32" s="7"/>
    </row>
    <row r="33" spans="1:13" x14ac:dyDescent="0.2">
      <c r="A33" s="24" t="s">
        <v>598</v>
      </c>
      <c r="B33" s="25" t="s">
        <v>1921</v>
      </c>
      <c r="C33" s="25" t="s">
        <v>1922</v>
      </c>
      <c r="D33" s="26">
        <v>739747.2</v>
      </c>
      <c r="E33" s="26">
        <v>31616.799999999999</v>
      </c>
      <c r="F33" s="26">
        <v>36000</v>
      </c>
      <c r="G33" s="26">
        <v>87342.9</v>
      </c>
      <c r="H33" s="26">
        <v>0</v>
      </c>
      <c r="I33" s="27">
        <f>IF(G33=0,"***",100*H33/G33)</f>
        <v>0</v>
      </c>
      <c r="J33" s="26"/>
      <c r="K33" s="26"/>
      <c r="L33" s="26">
        <v>0</v>
      </c>
      <c r="M33" s="28">
        <v>620787.5</v>
      </c>
    </row>
    <row r="34" spans="1:13" x14ac:dyDescent="0.2">
      <c r="A34" s="24" t="s">
        <v>598</v>
      </c>
      <c r="B34" s="25" t="s">
        <v>1923</v>
      </c>
      <c r="C34" s="25" t="s">
        <v>1924</v>
      </c>
      <c r="D34" s="26">
        <v>147264</v>
      </c>
      <c r="E34" s="26">
        <v>0</v>
      </c>
      <c r="F34" s="26">
        <v>147264</v>
      </c>
      <c r="G34" s="26">
        <v>0</v>
      </c>
      <c r="H34" s="26">
        <v>0</v>
      </c>
      <c r="I34" s="27" t="str">
        <f>IF(G34=0,"***",100*H34/G34)</f>
        <v>***</v>
      </c>
      <c r="J34" s="26"/>
      <c r="K34" s="26"/>
      <c r="L34" s="26">
        <v>0</v>
      </c>
      <c r="M34" s="28">
        <v>147264</v>
      </c>
    </row>
    <row r="35" spans="1:13" x14ac:dyDescent="0.2">
      <c r="A35" s="24" t="s">
        <v>598</v>
      </c>
      <c r="B35" s="25" t="s">
        <v>1925</v>
      </c>
      <c r="C35" s="25" t="s">
        <v>1926</v>
      </c>
      <c r="D35" s="26">
        <v>68173.5</v>
      </c>
      <c r="E35" s="26">
        <v>0</v>
      </c>
      <c r="F35" s="26">
        <v>0</v>
      </c>
      <c r="G35" s="26">
        <v>19087.599999999999</v>
      </c>
      <c r="H35" s="26">
        <v>0</v>
      </c>
      <c r="I35" s="27">
        <f>IF(G35=0,"***",100*H35/G35)</f>
        <v>0</v>
      </c>
      <c r="J35" s="26"/>
      <c r="K35" s="26"/>
      <c r="L35" s="26">
        <v>0</v>
      </c>
      <c r="M35" s="28">
        <v>49085.9</v>
      </c>
    </row>
    <row r="36" spans="1:13" ht="12" thickBot="1" x14ac:dyDescent="0.25">
      <c r="A36" s="24" t="s">
        <v>598</v>
      </c>
      <c r="B36" s="25" t="s">
        <v>1927</v>
      </c>
      <c r="C36" s="25" t="s">
        <v>1928</v>
      </c>
      <c r="D36" s="26">
        <v>1555200</v>
      </c>
      <c r="E36" s="26">
        <v>0</v>
      </c>
      <c r="F36" s="26">
        <v>0</v>
      </c>
      <c r="G36" s="26">
        <v>124049.4</v>
      </c>
      <c r="H36" s="26">
        <v>0</v>
      </c>
      <c r="I36" s="27">
        <f>IF(G36=0,"***",100*H36/G36)</f>
        <v>0</v>
      </c>
      <c r="J36" s="26"/>
      <c r="K36" s="26"/>
      <c r="L36" s="26">
        <v>0</v>
      </c>
      <c r="M36" s="28">
        <v>1431150.6</v>
      </c>
    </row>
    <row r="37" spans="1:13" ht="12" thickBot="1" x14ac:dyDescent="0.25">
      <c r="A37" s="19" t="s">
        <v>1285</v>
      </c>
      <c r="B37" s="20"/>
      <c r="C37" s="20"/>
      <c r="D37" s="21">
        <v>2510384.7000000002</v>
      </c>
      <c r="E37" s="21">
        <v>31616.799999999999</v>
      </c>
      <c r="F37" s="21">
        <v>183264</v>
      </c>
      <c r="G37" s="21">
        <v>230479.9</v>
      </c>
      <c r="H37" s="21">
        <v>0</v>
      </c>
      <c r="I37" s="22">
        <f>IF(G37=0,"***",100*H37/G37)</f>
        <v>0</v>
      </c>
      <c r="J37" s="21">
        <v>0</v>
      </c>
      <c r="K37" s="21">
        <v>0</v>
      </c>
      <c r="L37" s="21">
        <v>0</v>
      </c>
      <c r="M37" s="23">
        <v>2248288</v>
      </c>
    </row>
    <row r="38" spans="1:13" s="3" customFormat="1" ht="16.5" thickBot="1" x14ac:dyDescent="0.3">
      <c r="A38" s="1"/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s="3" customFormat="1" ht="12" thickBot="1" x14ac:dyDescent="0.25">
      <c r="A39" s="4" t="s">
        <v>1929</v>
      </c>
      <c r="B39" s="5"/>
      <c r="C39" s="5"/>
      <c r="D39" s="6"/>
      <c r="E39" s="6"/>
      <c r="F39" s="6"/>
      <c r="G39" s="6"/>
      <c r="H39" s="6"/>
      <c r="I39" s="6"/>
      <c r="J39" s="6"/>
      <c r="K39" s="6"/>
      <c r="L39" s="6"/>
      <c r="M39" s="7"/>
    </row>
    <row r="40" spans="1:13" s="3" customFormat="1" x14ac:dyDescent="0.2">
      <c r="A40" s="24" t="s">
        <v>1930</v>
      </c>
      <c r="B40" s="25" t="s">
        <v>1931</v>
      </c>
      <c r="C40" s="25" t="s">
        <v>1932</v>
      </c>
      <c r="D40" s="26">
        <v>15000</v>
      </c>
      <c r="E40" s="26">
        <v>925.27</v>
      </c>
      <c r="F40" s="26">
        <v>7000</v>
      </c>
      <c r="G40" s="26">
        <v>7000</v>
      </c>
      <c r="H40" s="26">
        <v>1745.2</v>
      </c>
      <c r="I40" s="27">
        <f t="shared" ref="I40:I55" si="1">IF(G40=0,"***",100*H40/G40)</f>
        <v>24.931428571428572</v>
      </c>
      <c r="J40" s="26"/>
      <c r="K40" s="26"/>
      <c r="L40" s="26">
        <v>0</v>
      </c>
      <c r="M40" s="28">
        <v>7074.73</v>
      </c>
    </row>
    <row r="41" spans="1:13" s="3" customFormat="1" x14ac:dyDescent="0.2">
      <c r="A41" s="24" t="s">
        <v>63</v>
      </c>
      <c r="B41" s="25" t="s">
        <v>1933</v>
      </c>
      <c r="C41" s="25" t="s">
        <v>1934</v>
      </c>
      <c r="D41" s="26">
        <v>677000</v>
      </c>
      <c r="E41" s="26">
        <v>201689.87</v>
      </c>
      <c r="F41" s="26">
        <v>442337</v>
      </c>
      <c r="G41" s="26">
        <v>475310</v>
      </c>
      <c r="H41" s="26">
        <v>182813.35</v>
      </c>
      <c r="I41" s="27">
        <f t="shared" si="1"/>
        <v>38.461919589320651</v>
      </c>
      <c r="J41" s="26"/>
      <c r="K41" s="26"/>
      <c r="L41" s="26">
        <v>0</v>
      </c>
      <c r="M41" s="28">
        <v>0.13</v>
      </c>
    </row>
    <row r="42" spans="1:13" s="3" customFormat="1" x14ac:dyDescent="0.2">
      <c r="A42" s="24" t="s">
        <v>1935</v>
      </c>
      <c r="B42" s="25" t="s">
        <v>1936</v>
      </c>
      <c r="C42" s="25" t="s">
        <v>1937</v>
      </c>
      <c r="D42" s="26">
        <v>158725.56</v>
      </c>
      <c r="E42" s="26">
        <v>109154.55</v>
      </c>
      <c r="F42" s="26">
        <v>5000</v>
      </c>
      <c r="G42" s="26">
        <v>5000</v>
      </c>
      <c r="H42" s="26">
        <v>68.430000000000007</v>
      </c>
      <c r="I42" s="27">
        <f t="shared" si="1"/>
        <v>1.3686000000000003</v>
      </c>
      <c r="J42" s="26"/>
      <c r="K42" s="26"/>
      <c r="L42" s="26">
        <v>0</v>
      </c>
      <c r="M42" s="28">
        <v>44571.02</v>
      </c>
    </row>
    <row r="43" spans="1:13" s="3" customFormat="1" x14ac:dyDescent="0.2">
      <c r="A43" s="24" t="s">
        <v>1935</v>
      </c>
      <c r="B43" s="25" t="s">
        <v>1938</v>
      </c>
      <c r="C43" s="25" t="s">
        <v>1939</v>
      </c>
      <c r="D43" s="26">
        <v>68021.75</v>
      </c>
      <c r="E43" s="26">
        <v>44645.57</v>
      </c>
      <c r="F43" s="26">
        <v>5000</v>
      </c>
      <c r="G43" s="26">
        <v>5000</v>
      </c>
      <c r="H43" s="26">
        <v>4209.04</v>
      </c>
      <c r="I43" s="27">
        <f t="shared" si="1"/>
        <v>84.180800000000005</v>
      </c>
      <c r="J43" s="26"/>
      <c r="K43" s="26"/>
      <c r="L43" s="26">
        <v>0</v>
      </c>
      <c r="M43" s="28">
        <v>18376.189999999999</v>
      </c>
    </row>
    <row r="44" spans="1:13" s="3" customFormat="1" x14ac:dyDescent="0.2">
      <c r="A44" s="24" t="s">
        <v>1935</v>
      </c>
      <c r="B44" s="25" t="s">
        <v>1940</v>
      </c>
      <c r="C44" s="25" t="s">
        <v>1941</v>
      </c>
      <c r="D44" s="26">
        <v>19178.939999999999</v>
      </c>
      <c r="E44" s="26">
        <v>12362.72</v>
      </c>
      <c r="F44" s="26">
        <v>2000</v>
      </c>
      <c r="G44" s="26">
        <v>2000</v>
      </c>
      <c r="H44" s="26">
        <v>80.59</v>
      </c>
      <c r="I44" s="27">
        <f t="shared" si="1"/>
        <v>4.0294999999999996</v>
      </c>
      <c r="J44" s="26"/>
      <c r="K44" s="26"/>
      <c r="L44" s="26">
        <v>0</v>
      </c>
      <c r="M44" s="28">
        <v>4816.22</v>
      </c>
    </row>
    <row r="45" spans="1:13" s="3" customFormat="1" x14ac:dyDescent="0.2">
      <c r="A45" s="24" t="s">
        <v>1935</v>
      </c>
      <c r="B45" s="25" t="s">
        <v>1942</v>
      </c>
      <c r="C45" s="25" t="s">
        <v>1943</v>
      </c>
      <c r="D45" s="26">
        <v>273541.15999999997</v>
      </c>
      <c r="E45" s="26">
        <v>194032.09</v>
      </c>
      <c r="F45" s="26">
        <v>30509</v>
      </c>
      <c r="G45" s="26">
        <v>30509</v>
      </c>
      <c r="H45" s="26">
        <v>18466.509999999998</v>
      </c>
      <c r="I45" s="27">
        <f t="shared" si="1"/>
        <v>60.52807368317545</v>
      </c>
      <c r="J45" s="26"/>
      <c r="K45" s="26"/>
      <c r="L45" s="26">
        <v>0</v>
      </c>
      <c r="M45" s="28">
        <v>49000.07</v>
      </c>
    </row>
    <row r="46" spans="1:13" s="3" customFormat="1" x14ac:dyDescent="0.2">
      <c r="A46" s="24" t="s">
        <v>1935</v>
      </c>
      <c r="B46" s="25" t="s">
        <v>1944</v>
      </c>
      <c r="C46" s="25" t="s">
        <v>1945</v>
      </c>
      <c r="D46" s="26">
        <v>879539.3</v>
      </c>
      <c r="E46" s="26">
        <v>84735.05</v>
      </c>
      <c r="F46" s="26">
        <v>12000</v>
      </c>
      <c r="G46" s="26">
        <v>12000</v>
      </c>
      <c r="H46" s="26">
        <v>0</v>
      </c>
      <c r="I46" s="27">
        <f t="shared" si="1"/>
        <v>0</v>
      </c>
      <c r="J46" s="26"/>
      <c r="K46" s="26"/>
      <c r="L46" s="26">
        <v>0</v>
      </c>
      <c r="M46" s="28">
        <v>782804.25</v>
      </c>
    </row>
    <row r="47" spans="1:13" s="3" customFormat="1" x14ac:dyDescent="0.2">
      <c r="A47" s="24" t="s">
        <v>1935</v>
      </c>
      <c r="B47" s="25" t="s">
        <v>1946</v>
      </c>
      <c r="C47" s="25" t="s">
        <v>1947</v>
      </c>
      <c r="D47" s="26">
        <v>24794</v>
      </c>
      <c r="E47" s="26">
        <v>18025.259999999998</v>
      </c>
      <c r="F47" s="26">
        <v>2254</v>
      </c>
      <c r="G47" s="26">
        <v>2254</v>
      </c>
      <c r="H47" s="26">
        <v>0</v>
      </c>
      <c r="I47" s="27">
        <f t="shared" si="1"/>
        <v>0</v>
      </c>
      <c r="J47" s="26"/>
      <c r="K47" s="26"/>
      <c r="L47" s="26">
        <v>0</v>
      </c>
      <c r="M47" s="28">
        <v>4514.74</v>
      </c>
    </row>
    <row r="48" spans="1:13" s="3" customFormat="1" x14ac:dyDescent="0.2">
      <c r="A48" s="24" t="s">
        <v>1935</v>
      </c>
      <c r="B48" s="25" t="s">
        <v>1948</v>
      </c>
      <c r="C48" s="25" t="s">
        <v>1949</v>
      </c>
      <c r="D48" s="26">
        <v>35000</v>
      </c>
      <c r="E48" s="26">
        <v>10226.49</v>
      </c>
      <c r="F48" s="26">
        <v>15000</v>
      </c>
      <c r="G48" s="26">
        <v>15000</v>
      </c>
      <c r="H48" s="26">
        <v>5803.97</v>
      </c>
      <c r="I48" s="27">
        <f t="shared" si="1"/>
        <v>38.693133333333336</v>
      </c>
      <c r="J48" s="26"/>
      <c r="K48" s="26"/>
      <c r="L48" s="26">
        <v>0</v>
      </c>
      <c r="M48" s="28">
        <v>9773.51</v>
      </c>
    </row>
    <row r="49" spans="1:13" s="3" customFormat="1" x14ac:dyDescent="0.2">
      <c r="A49" s="24" t="s">
        <v>1935</v>
      </c>
      <c r="B49" s="25" t="s">
        <v>1950</v>
      </c>
      <c r="C49" s="25" t="s">
        <v>1951</v>
      </c>
      <c r="D49" s="26">
        <v>70000</v>
      </c>
      <c r="E49" s="26">
        <v>4278.8</v>
      </c>
      <c r="F49" s="26">
        <v>16000</v>
      </c>
      <c r="G49" s="26">
        <v>16000</v>
      </c>
      <c r="H49" s="26">
        <v>11738.78</v>
      </c>
      <c r="I49" s="27">
        <f t="shared" si="1"/>
        <v>73.367374999999996</v>
      </c>
      <c r="J49" s="26"/>
      <c r="K49" s="26"/>
      <c r="L49" s="26">
        <v>0</v>
      </c>
      <c r="M49" s="28">
        <v>49721.2</v>
      </c>
    </row>
    <row r="50" spans="1:13" s="3" customFormat="1" x14ac:dyDescent="0.2">
      <c r="A50" s="24" t="s">
        <v>1935</v>
      </c>
      <c r="B50" s="25" t="s">
        <v>1952</v>
      </c>
      <c r="C50" s="25" t="s">
        <v>1953</v>
      </c>
      <c r="D50" s="26">
        <v>35000</v>
      </c>
      <c r="E50" s="26">
        <v>0</v>
      </c>
      <c r="F50" s="26">
        <v>15000</v>
      </c>
      <c r="G50" s="26">
        <v>15000</v>
      </c>
      <c r="H50" s="26">
        <v>0</v>
      </c>
      <c r="I50" s="27">
        <f t="shared" si="1"/>
        <v>0</v>
      </c>
      <c r="J50" s="26"/>
      <c r="K50" s="26"/>
      <c r="L50" s="26">
        <v>0</v>
      </c>
      <c r="M50" s="28">
        <v>20000</v>
      </c>
    </row>
    <row r="51" spans="1:13" s="3" customFormat="1" x14ac:dyDescent="0.2">
      <c r="A51" s="24" t="s">
        <v>1935</v>
      </c>
      <c r="B51" s="25" t="s">
        <v>1954</v>
      </c>
      <c r="C51" s="25" t="s">
        <v>1955</v>
      </c>
      <c r="D51" s="26">
        <v>30250</v>
      </c>
      <c r="E51" s="26">
        <v>0</v>
      </c>
      <c r="F51" s="26">
        <v>5000</v>
      </c>
      <c r="G51" s="26">
        <v>5000</v>
      </c>
      <c r="H51" s="26">
        <v>0</v>
      </c>
      <c r="I51" s="27">
        <f t="shared" si="1"/>
        <v>0</v>
      </c>
      <c r="J51" s="26"/>
      <c r="K51" s="26"/>
      <c r="L51" s="26">
        <v>0</v>
      </c>
      <c r="M51" s="28">
        <v>25250</v>
      </c>
    </row>
    <row r="52" spans="1:13" s="3" customFormat="1" x14ac:dyDescent="0.2">
      <c r="A52" s="24" t="s">
        <v>1935</v>
      </c>
      <c r="B52" s="25" t="s">
        <v>1956</v>
      </c>
      <c r="C52" s="25" t="s">
        <v>1957</v>
      </c>
      <c r="D52" s="26">
        <v>70000</v>
      </c>
      <c r="E52" s="26">
        <v>0</v>
      </c>
      <c r="F52" s="26">
        <v>18000</v>
      </c>
      <c r="G52" s="26">
        <v>18000</v>
      </c>
      <c r="H52" s="26">
        <v>326.7</v>
      </c>
      <c r="I52" s="27">
        <f t="shared" si="1"/>
        <v>1.8149999999999999</v>
      </c>
      <c r="J52" s="26"/>
      <c r="K52" s="26"/>
      <c r="L52" s="26">
        <v>0</v>
      </c>
      <c r="M52" s="28">
        <v>52000</v>
      </c>
    </row>
    <row r="53" spans="1:13" s="3" customFormat="1" x14ac:dyDescent="0.2">
      <c r="A53" s="24" t="s">
        <v>1935</v>
      </c>
      <c r="B53" s="25" t="s">
        <v>1958</v>
      </c>
      <c r="C53" s="25" t="s">
        <v>1959</v>
      </c>
      <c r="D53" s="26">
        <v>21000</v>
      </c>
      <c r="E53" s="26">
        <v>0</v>
      </c>
      <c r="F53" s="26">
        <v>21000</v>
      </c>
      <c r="G53" s="26">
        <v>21000</v>
      </c>
      <c r="H53" s="26">
        <v>547.16</v>
      </c>
      <c r="I53" s="27">
        <f t="shared" si="1"/>
        <v>2.6055238095238096</v>
      </c>
      <c r="J53" s="26"/>
      <c r="K53" s="26"/>
      <c r="L53" s="26">
        <v>0</v>
      </c>
      <c r="M53" s="28">
        <v>0</v>
      </c>
    </row>
    <row r="54" spans="1:13" s="3" customFormat="1" ht="12" thickBot="1" x14ac:dyDescent="0.25">
      <c r="A54" s="24" t="s">
        <v>1935</v>
      </c>
      <c r="B54" s="25" t="s">
        <v>1960</v>
      </c>
      <c r="C54" s="25" t="s">
        <v>1961</v>
      </c>
      <c r="D54" s="26">
        <v>800</v>
      </c>
      <c r="E54" s="26">
        <v>0</v>
      </c>
      <c r="F54" s="26">
        <v>0</v>
      </c>
      <c r="G54" s="26">
        <v>800</v>
      </c>
      <c r="H54" s="26">
        <v>32.67</v>
      </c>
      <c r="I54" s="27">
        <f t="shared" si="1"/>
        <v>4.0837500000000002</v>
      </c>
      <c r="J54" s="26"/>
      <c r="K54" s="26"/>
      <c r="L54" s="26">
        <v>0</v>
      </c>
      <c r="M54" s="28">
        <v>0</v>
      </c>
    </row>
    <row r="55" spans="1:13" s="3" customFormat="1" ht="12" thickBot="1" x14ac:dyDescent="0.25">
      <c r="A55" s="19" t="s">
        <v>1962</v>
      </c>
      <c r="B55" s="20"/>
      <c r="C55" s="20"/>
      <c r="D55" s="21">
        <v>2377850.71</v>
      </c>
      <c r="E55" s="21">
        <v>680075.67</v>
      </c>
      <c r="F55" s="21">
        <v>596100</v>
      </c>
      <c r="G55" s="21">
        <v>629873</v>
      </c>
      <c r="H55" s="21">
        <v>225832.39</v>
      </c>
      <c r="I55" s="22">
        <f t="shared" si="1"/>
        <v>35.853638749398691</v>
      </c>
      <c r="J55" s="21">
        <v>0</v>
      </c>
      <c r="K55" s="21">
        <v>0</v>
      </c>
      <c r="L55" s="21">
        <v>0</v>
      </c>
      <c r="M55" s="23">
        <v>1067902.05</v>
      </c>
    </row>
    <row r="56" spans="1:13" s="3" customFormat="1" ht="16.5" thickBot="1" x14ac:dyDescent="0.3">
      <c r="A56" s="1"/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s="3" customFormat="1" ht="12" thickBot="1" x14ac:dyDescent="0.25">
      <c r="A57" s="4" t="s">
        <v>86</v>
      </c>
      <c r="B57" s="5"/>
      <c r="C57" s="5"/>
      <c r="D57" s="29">
        <v>11736180.970000001</v>
      </c>
      <c r="E57" s="29">
        <v>2898053.16</v>
      </c>
      <c r="F57" s="29">
        <v>1340858.8</v>
      </c>
      <c r="G57" s="29">
        <v>1421847.7</v>
      </c>
      <c r="H57" s="29">
        <v>289140.75</v>
      </c>
      <c r="I57" s="30">
        <f>IF(G57=0,"***",100*H57/G57)</f>
        <v>20.335564069203755</v>
      </c>
      <c r="J57" s="29">
        <v>0</v>
      </c>
      <c r="K57" s="29">
        <v>0</v>
      </c>
      <c r="L57" s="29">
        <v>0</v>
      </c>
      <c r="M57" s="23">
        <v>7416280.1399999997</v>
      </c>
    </row>
    <row r="58" spans="1:13" s="3" customFormat="1" ht="15.75" x14ac:dyDescent="0.25">
      <c r="A58" s="1"/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</row>
  </sheetData>
  <mergeCells count="5">
    <mergeCell ref="D5:E5"/>
    <mergeCell ref="F5:I5"/>
    <mergeCell ref="J5:K5"/>
    <mergeCell ref="L5:M5"/>
    <mergeCell ref="F7:G7"/>
  </mergeCells>
  <pageMargins left="0.78740157480314965" right="0.78740157480314965" top="0.98425196850393704" bottom="0.98425196850393704" header="0.51181102362204722" footer="0.51181102362204722"/>
  <pageSetup paperSize="9" scale="82" fitToHeight="1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O76"/>
  <sheetViews>
    <sheetView showGridLines="0" workbookViewId="0">
      <selection activeCell="A4" sqref="A4:XFD4"/>
    </sheetView>
  </sheetViews>
  <sheetFormatPr defaultRowHeight="11.25" x14ac:dyDescent="0.2"/>
  <cols>
    <col min="1" max="1" width="19.7109375" style="31" customWidth="1"/>
    <col min="2" max="2" width="7" style="31" bestFit="1" customWidth="1"/>
    <col min="3" max="3" width="18.7109375" style="31" customWidth="1"/>
    <col min="4" max="7" width="10.7109375" style="3" customWidth="1"/>
    <col min="8" max="8" width="12.7109375" style="3" customWidth="1"/>
    <col min="9" max="10" width="10.7109375" style="3" customWidth="1"/>
    <col min="11" max="11" width="12.7109375" style="3" customWidth="1"/>
    <col min="12" max="13" width="10.7109375" style="3" customWidth="1"/>
    <col min="14" max="15" width="9.140625" style="3"/>
    <col min="16" max="256" width="9.140625" style="31"/>
    <col min="257" max="257" width="19.7109375" style="31" customWidth="1"/>
    <col min="258" max="258" width="4.7109375" style="31" customWidth="1"/>
    <col min="259" max="259" width="18.7109375" style="31" customWidth="1"/>
    <col min="260" max="263" width="10.7109375" style="31" customWidth="1"/>
    <col min="264" max="264" width="12.7109375" style="31" customWidth="1"/>
    <col min="265" max="266" width="10.7109375" style="31" customWidth="1"/>
    <col min="267" max="267" width="12.7109375" style="31" customWidth="1"/>
    <col min="268" max="269" width="10.7109375" style="31" customWidth="1"/>
    <col min="270" max="512" width="9.140625" style="31"/>
    <col min="513" max="513" width="19.7109375" style="31" customWidth="1"/>
    <col min="514" max="514" width="4.7109375" style="31" customWidth="1"/>
    <col min="515" max="515" width="18.7109375" style="31" customWidth="1"/>
    <col min="516" max="519" width="10.7109375" style="31" customWidth="1"/>
    <col min="520" max="520" width="12.7109375" style="31" customWidth="1"/>
    <col min="521" max="522" width="10.7109375" style="31" customWidth="1"/>
    <col min="523" max="523" width="12.7109375" style="31" customWidth="1"/>
    <col min="524" max="525" width="10.7109375" style="31" customWidth="1"/>
    <col min="526" max="768" width="9.140625" style="31"/>
    <col min="769" max="769" width="19.7109375" style="31" customWidth="1"/>
    <col min="770" max="770" width="4.7109375" style="31" customWidth="1"/>
    <col min="771" max="771" width="18.7109375" style="31" customWidth="1"/>
    <col min="772" max="775" width="10.7109375" style="31" customWidth="1"/>
    <col min="776" max="776" width="12.7109375" style="31" customWidth="1"/>
    <col min="777" max="778" width="10.7109375" style="31" customWidth="1"/>
    <col min="779" max="779" width="12.7109375" style="31" customWidth="1"/>
    <col min="780" max="781" width="10.7109375" style="31" customWidth="1"/>
    <col min="782" max="1024" width="9.140625" style="31"/>
    <col min="1025" max="1025" width="19.7109375" style="31" customWidth="1"/>
    <col min="1026" max="1026" width="4.7109375" style="31" customWidth="1"/>
    <col min="1027" max="1027" width="18.7109375" style="31" customWidth="1"/>
    <col min="1028" max="1031" width="10.7109375" style="31" customWidth="1"/>
    <col min="1032" max="1032" width="12.7109375" style="31" customWidth="1"/>
    <col min="1033" max="1034" width="10.7109375" style="31" customWidth="1"/>
    <col min="1035" max="1035" width="12.7109375" style="31" customWidth="1"/>
    <col min="1036" max="1037" width="10.7109375" style="31" customWidth="1"/>
    <col min="1038" max="1280" width="9.140625" style="31"/>
    <col min="1281" max="1281" width="19.7109375" style="31" customWidth="1"/>
    <col min="1282" max="1282" width="4.7109375" style="31" customWidth="1"/>
    <col min="1283" max="1283" width="18.7109375" style="31" customWidth="1"/>
    <col min="1284" max="1287" width="10.7109375" style="31" customWidth="1"/>
    <col min="1288" max="1288" width="12.7109375" style="31" customWidth="1"/>
    <col min="1289" max="1290" width="10.7109375" style="31" customWidth="1"/>
    <col min="1291" max="1291" width="12.7109375" style="31" customWidth="1"/>
    <col min="1292" max="1293" width="10.7109375" style="31" customWidth="1"/>
    <col min="1294" max="1536" width="9.140625" style="31"/>
    <col min="1537" max="1537" width="19.7109375" style="31" customWidth="1"/>
    <col min="1538" max="1538" width="4.7109375" style="31" customWidth="1"/>
    <col min="1539" max="1539" width="18.7109375" style="31" customWidth="1"/>
    <col min="1540" max="1543" width="10.7109375" style="31" customWidth="1"/>
    <col min="1544" max="1544" width="12.7109375" style="31" customWidth="1"/>
    <col min="1545" max="1546" width="10.7109375" style="31" customWidth="1"/>
    <col min="1547" max="1547" width="12.7109375" style="31" customWidth="1"/>
    <col min="1548" max="1549" width="10.7109375" style="31" customWidth="1"/>
    <col min="1550" max="1792" width="9.140625" style="31"/>
    <col min="1793" max="1793" width="19.7109375" style="31" customWidth="1"/>
    <col min="1794" max="1794" width="4.7109375" style="31" customWidth="1"/>
    <col min="1795" max="1795" width="18.7109375" style="31" customWidth="1"/>
    <col min="1796" max="1799" width="10.7109375" style="31" customWidth="1"/>
    <col min="1800" max="1800" width="12.7109375" style="31" customWidth="1"/>
    <col min="1801" max="1802" width="10.7109375" style="31" customWidth="1"/>
    <col min="1803" max="1803" width="12.7109375" style="31" customWidth="1"/>
    <col min="1804" max="1805" width="10.7109375" style="31" customWidth="1"/>
    <col min="1806" max="2048" width="9.140625" style="31"/>
    <col min="2049" max="2049" width="19.7109375" style="31" customWidth="1"/>
    <col min="2050" max="2050" width="4.7109375" style="31" customWidth="1"/>
    <col min="2051" max="2051" width="18.7109375" style="31" customWidth="1"/>
    <col min="2052" max="2055" width="10.7109375" style="31" customWidth="1"/>
    <col min="2056" max="2056" width="12.7109375" style="31" customWidth="1"/>
    <col min="2057" max="2058" width="10.7109375" style="31" customWidth="1"/>
    <col min="2059" max="2059" width="12.7109375" style="31" customWidth="1"/>
    <col min="2060" max="2061" width="10.7109375" style="31" customWidth="1"/>
    <col min="2062" max="2304" width="9.140625" style="31"/>
    <col min="2305" max="2305" width="19.7109375" style="31" customWidth="1"/>
    <col min="2306" max="2306" width="4.7109375" style="31" customWidth="1"/>
    <col min="2307" max="2307" width="18.7109375" style="31" customWidth="1"/>
    <col min="2308" max="2311" width="10.7109375" style="31" customWidth="1"/>
    <col min="2312" max="2312" width="12.7109375" style="31" customWidth="1"/>
    <col min="2313" max="2314" width="10.7109375" style="31" customWidth="1"/>
    <col min="2315" max="2315" width="12.7109375" style="31" customWidth="1"/>
    <col min="2316" max="2317" width="10.7109375" style="31" customWidth="1"/>
    <col min="2318" max="2560" width="9.140625" style="31"/>
    <col min="2561" max="2561" width="19.7109375" style="31" customWidth="1"/>
    <col min="2562" max="2562" width="4.7109375" style="31" customWidth="1"/>
    <col min="2563" max="2563" width="18.7109375" style="31" customWidth="1"/>
    <col min="2564" max="2567" width="10.7109375" style="31" customWidth="1"/>
    <col min="2568" max="2568" width="12.7109375" style="31" customWidth="1"/>
    <col min="2569" max="2570" width="10.7109375" style="31" customWidth="1"/>
    <col min="2571" max="2571" width="12.7109375" style="31" customWidth="1"/>
    <col min="2572" max="2573" width="10.7109375" style="31" customWidth="1"/>
    <col min="2574" max="2816" width="9.140625" style="31"/>
    <col min="2817" max="2817" width="19.7109375" style="31" customWidth="1"/>
    <col min="2818" max="2818" width="4.7109375" style="31" customWidth="1"/>
    <col min="2819" max="2819" width="18.7109375" style="31" customWidth="1"/>
    <col min="2820" max="2823" width="10.7109375" style="31" customWidth="1"/>
    <col min="2824" max="2824" width="12.7109375" style="31" customWidth="1"/>
    <col min="2825" max="2826" width="10.7109375" style="31" customWidth="1"/>
    <col min="2827" max="2827" width="12.7109375" style="31" customWidth="1"/>
    <col min="2828" max="2829" width="10.7109375" style="31" customWidth="1"/>
    <col min="2830" max="3072" width="9.140625" style="31"/>
    <col min="3073" max="3073" width="19.7109375" style="31" customWidth="1"/>
    <col min="3074" max="3074" width="4.7109375" style="31" customWidth="1"/>
    <col min="3075" max="3075" width="18.7109375" style="31" customWidth="1"/>
    <col min="3076" max="3079" width="10.7109375" style="31" customWidth="1"/>
    <col min="3080" max="3080" width="12.7109375" style="31" customWidth="1"/>
    <col min="3081" max="3082" width="10.7109375" style="31" customWidth="1"/>
    <col min="3083" max="3083" width="12.7109375" style="31" customWidth="1"/>
    <col min="3084" max="3085" width="10.7109375" style="31" customWidth="1"/>
    <col min="3086" max="3328" width="9.140625" style="31"/>
    <col min="3329" max="3329" width="19.7109375" style="31" customWidth="1"/>
    <col min="3330" max="3330" width="4.7109375" style="31" customWidth="1"/>
    <col min="3331" max="3331" width="18.7109375" style="31" customWidth="1"/>
    <col min="3332" max="3335" width="10.7109375" style="31" customWidth="1"/>
    <col min="3336" max="3336" width="12.7109375" style="31" customWidth="1"/>
    <col min="3337" max="3338" width="10.7109375" style="31" customWidth="1"/>
    <col min="3339" max="3339" width="12.7109375" style="31" customWidth="1"/>
    <col min="3340" max="3341" width="10.7109375" style="31" customWidth="1"/>
    <col min="3342" max="3584" width="9.140625" style="31"/>
    <col min="3585" max="3585" width="19.7109375" style="31" customWidth="1"/>
    <col min="3586" max="3586" width="4.7109375" style="31" customWidth="1"/>
    <col min="3587" max="3587" width="18.7109375" style="31" customWidth="1"/>
    <col min="3588" max="3591" width="10.7109375" style="31" customWidth="1"/>
    <col min="3592" max="3592" width="12.7109375" style="31" customWidth="1"/>
    <col min="3593" max="3594" width="10.7109375" style="31" customWidth="1"/>
    <col min="3595" max="3595" width="12.7109375" style="31" customWidth="1"/>
    <col min="3596" max="3597" width="10.7109375" style="31" customWidth="1"/>
    <col min="3598" max="3840" width="9.140625" style="31"/>
    <col min="3841" max="3841" width="19.7109375" style="31" customWidth="1"/>
    <col min="3842" max="3842" width="4.7109375" style="31" customWidth="1"/>
    <col min="3843" max="3843" width="18.7109375" style="31" customWidth="1"/>
    <col min="3844" max="3847" width="10.7109375" style="31" customWidth="1"/>
    <col min="3848" max="3848" width="12.7109375" style="31" customWidth="1"/>
    <col min="3849" max="3850" width="10.7109375" style="31" customWidth="1"/>
    <col min="3851" max="3851" width="12.7109375" style="31" customWidth="1"/>
    <col min="3852" max="3853" width="10.7109375" style="31" customWidth="1"/>
    <col min="3854" max="4096" width="9.140625" style="31"/>
    <col min="4097" max="4097" width="19.7109375" style="31" customWidth="1"/>
    <col min="4098" max="4098" width="4.7109375" style="31" customWidth="1"/>
    <col min="4099" max="4099" width="18.7109375" style="31" customWidth="1"/>
    <col min="4100" max="4103" width="10.7109375" style="31" customWidth="1"/>
    <col min="4104" max="4104" width="12.7109375" style="31" customWidth="1"/>
    <col min="4105" max="4106" width="10.7109375" style="31" customWidth="1"/>
    <col min="4107" max="4107" width="12.7109375" style="31" customWidth="1"/>
    <col min="4108" max="4109" width="10.7109375" style="31" customWidth="1"/>
    <col min="4110" max="4352" width="9.140625" style="31"/>
    <col min="4353" max="4353" width="19.7109375" style="31" customWidth="1"/>
    <col min="4354" max="4354" width="4.7109375" style="31" customWidth="1"/>
    <col min="4355" max="4355" width="18.7109375" style="31" customWidth="1"/>
    <col min="4356" max="4359" width="10.7109375" style="31" customWidth="1"/>
    <col min="4360" max="4360" width="12.7109375" style="31" customWidth="1"/>
    <col min="4361" max="4362" width="10.7109375" style="31" customWidth="1"/>
    <col min="4363" max="4363" width="12.7109375" style="31" customWidth="1"/>
    <col min="4364" max="4365" width="10.7109375" style="31" customWidth="1"/>
    <col min="4366" max="4608" width="9.140625" style="31"/>
    <col min="4609" max="4609" width="19.7109375" style="31" customWidth="1"/>
    <col min="4610" max="4610" width="4.7109375" style="31" customWidth="1"/>
    <col min="4611" max="4611" width="18.7109375" style="31" customWidth="1"/>
    <col min="4612" max="4615" width="10.7109375" style="31" customWidth="1"/>
    <col min="4616" max="4616" width="12.7109375" style="31" customWidth="1"/>
    <col min="4617" max="4618" width="10.7109375" style="31" customWidth="1"/>
    <col min="4619" max="4619" width="12.7109375" style="31" customWidth="1"/>
    <col min="4620" max="4621" width="10.7109375" style="31" customWidth="1"/>
    <col min="4622" max="4864" width="9.140625" style="31"/>
    <col min="4865" max="4865" width="19.7109375" style="31" customWidth="1"/>
    <col min="4866" max="4866" width="4.7109375" style="31" customWidth="1"/>
    <col min="4867" max="4867" width="18.7109375" style="31" customWidth="1"/>
    <col min="4868" max="4871" width="10.7109375" style="31" customWidth="1"/>
    <col min="4872" max="4872" width="12.7109375" style="31" customWidth="1"/>
    <col min="4873" max="4874" width="10.7109375" style="31" customWidth="1"/>
    <col min="4875" max="4875" width="12.7109375" style="31" customWidth="1"/>
    <col min="4876" max="4877" width="10.7109375" style="31" customWidth="1"/>
    <col min="4878" max="5120" width="9.140625" style="31"/>
    <col min="5121" max="5121" width="19.7109375" style="31" customWidth="1"/>
    <col min="5122" max="5122" width="4.7109375" style="31" customWidth="1"/>
    <col min="5123" max="5123" width="18.7109375" style="31" customWidth="1"/>
    <col min="5124" max="5127" width="10.7109375" style="31" customWidth="1"/>
    <col min="5128" max="5128" width="12.7109375" style="31" customWidth="1"/>
    <col min="5129" max="5130" width="10.7109375" style="31" customWidth="1"/>
    <col min="5131" max="5131" width="12.7109375" style="31" customWidth="1"/>
    <col min="5132" max="5133" width="10.7109375" style="31" customWidth="1"/>
    <col min="5134" max="5376" width="9.140625" style="31"/>
    <col min="5377" max="5377" width="19.7109375" style="31" customWidth="1"/>
    <col min="5378" max="5378" width="4.7109375" style="31" customWidth="1"/>
    <col min="5379" max="5379" width="18.7109375" style="31" customWidth="1"/>
    <col min="5380" max="5383" width="10.7109375" style="31" customWidth="1"/>
    <col min="5384" max="5384" width="12.7109375" style="31" customWidth="1"/>
    <col min="5385" max="5386" width="10.7109375" style="31" customWidth="1"/>
    <col min="5387" max="5387" width="12.7109375" style="31" customWidth="1"/>
    <col min="5388" max="5389" width="10.7109375" style="31" customWidth="1"/>
    <col min="5390" max="5632" width="9.140625" style="31"/>
    <col min="5633" max="5633" width="19.7109375" style="31" customWidth="1"/>
    <col min="5634" max="5634" width="4.7109375" style="31" customWidth="1"/>
    <col min="5635" max="5635" width="18.7109375" style="31" customWidth="1"/>
    <col min="5636" max="5639" width="10.7109375" style="31" customWidth="1"/>
    <col min="5640" max="5640" width="12.7109375" style="31" customWidth="1"/>
    <col min="5641" max="5642" width="10.7109375" style="31" customWidth="1"/>
    <col min="5643" max="5643" width="12.7109375" style="31" customWidth="1"/>
    <col min="5644" max="5645" width="10.7109375" style="31" customWidth="1"/>
    <col min="5646" max="5888" width="9.140625" style="31"/>
    <col min="5889" max="5889" width="19.7109375" style="31" customWidth="1"/>
    <col min="5890" max="5890" width="4.7109375" style="31" customWidth="1"/>
    <col min="5891" max="5891" width="18.7109375" style="31" customWidth="1"/>
    <col min="5892" max="5895" width="10.7109375" style="31" customWidth="1"/>
    <col min="5896" max="5896" width="12.7109375" style="31" customWidth="1"/>
    <col min="5897" max="5898" width="10.7109375" style="31" customWidth="1"/>
    <col min="5899" max="5899" width="12.7109375" style="31" customWidth="1"/>
    <col min="5900" max="5901" width="10.7109375" style="31" customWidth="1"/>
    <col min="5902" max="6144" width="9.140625" style="31"/>
    <col min="6145" max="6145" width="19.7109375" style="31" customWidth="1"/>
    <col min="6146" max="6146" width="4.7109375" style="31" customWidth="1"/>
    <col min="6147" max="6147" width="18.7109375" style="31" customWidth="1"/>
    <col min="6148" max="6151" width="10.7109375" style="31" customWidth="1"/>
    <col min="6152" max="6152" width="12.7109375" style="31" customWidth="1"/>
    <col min="6153" max="6154" width="10.7109375" style="31" customWidth="1"/>
    <col min="6155" max="6155" width="12.7109375" style="31" customWidth="1"/>
    <col min="6156" max="6157" width="10.7109375" style="31" customWidth="1"/>
    <col min="6158" max="6400" width="9.140625" style="31"/>
    <col min="6401" max="6401" width="19.7109375" style="31" customWidth="1"/>
    <col min="6402" max="6402" width="4.7109375" style="31" customWidth="1"/>
    <col min="6403" max="6403" width="18.7109375" style="31" customWidth="1"/>
    <col min="6404" max="6407" width="10.7109375" style="31" customWidth="1"/>
    <col min="6408" max="6408" width="12.7109375" style="31" customWidth="1"/>
    <col min="6409" max="6410" width="10.7109375" style="31" customWidth="1"/>
    <col min="6411" max="6411" width="12.7109375" style="31" customWidth="1"/>
    <col min="6412" max="6413" width="10.7109375" style="31" customWidth="1"/>
    <col min="6414" max="6656" width="9.140625" style="31"/>
    <col min="6657" max="6657" width="19.7109375" style="31" customWidth="1"/>
    <col min="6658" max="6658" width="4.7109375" style="31" customWidth="1"/>
    <col min="6659" max="6659" width="18.7109375" style="31" customWidth="1"/>
    <col min="6660" max="6663" width="10.7109375" style="31" customWidth="1"/>
    <col min="6664" max="6664" width="12.7109375" style="31" customWidth="1"/>
    <col min="6665" max="6666" width="10.7109375" style="31" customWidth="1"/>
    <col min="6667" max="6667" width="12.7109375" style="31" customWidth="1"/>
    <col min="6668" max="6669" width="10.7109375" style="31" customWidth="1"/>
    <col min="6670" max="6912" width="9.140625" style="31"/>
    <col min="6913" max="6913" width="19.7109375" style="31" customWidth="1"/>
    <col min="6914" max="6914" width="4.7109375" style="31" customWidth="1"/>
    <col min="6915" max="6915" width="18.7109375" style="31" customWidth="1"/>
    <col min="6916" max="6919" width="10.7109375" style="31" customWidth="1"/>
    <col min="6920" max="6920" width="12.7109375" style="31" customWidth="1"/>
    <col min="6921" max="6922" width="10.7109375" style="31" customWidth="1"/>
    <col min="6923" max="6923" width="12.7109375" style="31" customWidth="1"/>
    <col min="6924" max="6925" width="10.7109375" style="31" customWidth="1"/>
    <col min="6926" max="7168" width="9.140625" style="31"/>
    <col min="7169" max="7169" width="19.7109375" style="31" customWidth="1"/>
    <col min="7170" max="7170" width="4.7109375" style="31" customWidth="1"/>
    <col min="7171" max="7171" width="18.7109375" style="31" customWidth="1"/>
    <col min="7172" max="7175" width="10.7109375" style="31" customWidth="1"/>
    <col min="7176" max="7176" width="12.7109375" style="31" customWidth="1"/>
    <col min="7177" max="7178" width="10.7109375" style="31" customWidth="1"/>
    <col min="7179" max="7179" width="12.7109375" style="31" customWidth="1"/>
    <col min="7180" max="7181" width="10.7109375" style="31" customWidth="1"/>
    <col min="7182" max="7424" width="9.140625" style="31"/>
    <col min="7425" max="7425" width="19.7109375" style="31" customWidth="1"/>
    <col min="7426" max="7426" width="4.7109375" style="31" customWidth="1"/>
    <col min="7427" max="7427" width="18.7109375" style="31" customWidth="1"/>
    <col min="7428" max="7431" width="10.7109375" style="31" customWidth="1"/>
    <col min="7432" max="7432" width="12.7109375" style="31" customWidth="1"/>
    <col min="7433" max="7434" width="10.7109375" style="31" customWidth="1"/>
    <col min="7435" max="7435" width="12.7109375" style="31" customWidth="1"/>
    <col min="7436" max="7437" width="10.7109375" style="31" customWidth="1"/>
    <col min="7438" max="7680" width="9.140625" style="31"/>
    <col min="7681" max="7681" width="19.7109375" style="31" customWidth="1"/>
    <col min="7682" max="7682" width="4.7109375" style="31" customWidth="1"/>
    <col min="7683" max="7683" width="18.7109375" style="31" customWidth="1"/>
    <col min="7684" max="7687" width="10.7109375" style="31" customWidth="1"/>
    <col min="7688" max="7688" width="12.7109375" style="31" customWidth="1"/>
    <col min="7689" max="7690" width="10.7109375" style="31" customWidth="1"/>
    <col min="7691" max="7691" width="12.7109375" style="31" customWidth="1"/>
    <col min="7692" max="7693" width="10.7109375" style="31" customWidth="1"/>
    <col min="7694" max="7936" width="9.140625" style="31"/>
    <col min="7937" max="7937" width="19.7109375" style="31" customWidth="1"/>
    <col min="7938" max="7938" width="4.7109375" style="31" customWidth="1"/>
    <col min="7939" max="7939" width="18.7109375" style="31" customWidth="1"/>
    <col min="7940" max="7943" width="10.7109375" style="31" customWidth="1"/>
    <col min="7944" max="7944" width="12.7109375" style="31" customWidth="1"/>
    <col min="7945" max="7946" width="10.7109375" style="31" customWidth="1"/>
    <col min="7947" max="7947" width="12.7109375" style="31" customWidth="1"/>
    <col min="7948" max="7949" width="10.7109375" style="31" customWidth="1"/>
    <col min="7950" max="8192" width="9.140625" style="31"/>
    <col min="8193" max="8193" width="19.7109375" style="31" customWidth="1"/>
    <col min="8194" max="8194" width="4.7109375" style="31" customWidth="1"/>
    <col min="8195" max="8195" width="18.7109375" style="31" customWidth="1"/>
    <col min="8196" max="8199" width="10.7109375" style="31" customWidth="1"/>
    <col min="8200" max="8200" width="12.7109375" style="31" customWidth="1"/>
    <col min="8201" max="8202" width="10.7109375" style="31" customWidth="1"/>
    <col min="8203" max="8203" width="12.7109375" style="31" customWidth="1"/>
    <col min="8204" max="8205" width="10.7109375" style="31" customWidth="1"/>
    <col min="8206" max="8448" width="9.140625" style="31"/>
    <col min="8449" max="8449" width="19.7109375" style="31" customWidth="1"/>
    <col min="8450" max="8450" width="4.7109375" style="31" customWidth="1"/>
    <col min="8451" max="8451" width="18.7109375" style="31" customWidth="1"/>
    <col min="8452" max="8455" width="10.7109375" style="31" customWidth="1"/>
    <col min="8456" max="8456" width="12.7109375" style="31" customWidth="1"/>
    <col min="8457" max="8458" width="10.7109375" style="31" customWidth="1"/>
    <col min="8459" max="8459" width="12.7109375" style="31" customWidth="1"/>
    <col min="8460" max="8461" width="10.7109375" style="31" customWidth="1"/>
    <col min="8462" max="8704" width="9.140625" style="31"/>
    <col min="8705" max="8705" width="19.7109375" style="31" customWidth="1"/>
    <col min="8706" max="8706" width="4.7109375" style="31" customWidth="1"/>
    <col min="8707" max="8707" width="18.7109375" style="31" customWidth="1"/>
    <col min="8708" max="8711" width="10.7109375" style="31" customWidth="1"/>
    <col min="8712" max="8712" width="12.7109375" style="31" customWidth="1"/>
    <col min="8713" max="8714" width="10.7109375" style="31" customWidth="1"/>
    <col min="8715" max="8715" width="12.7109375" style="31" customWidth="1"/>
    <col min="8716" max="8717" width="10.7109375" style="31" customWidth="1"/>
    <col min="8718" max="8960" width="9.140625" style="31"/>
    <col min="8961" max="8961" width="19.7109375" style="31" customWidth="1"/>
    <col min="8962" max="8962" width="4.7109375" style="31" customWidth="1"/>
    <col min="8963" max="8963" width="18.7109375" style="31" customWidth="1"/>
    <col min="8964" max="8967" width="10.7109375" style="31" customWidth="1"/>
    <col min="8968" max="8968" width="12.7109375" style="31" customWidth="1"/>
    <col min="8969" max="8970" width="10.7109375" style="31" customWidth="1"/>
    <col min="8971" max="8971" width="12.7109375" style="31" customWidth="1"/>
    <col min="8972" max="8973" width="10.7109375" style="31" customWidth="1"/>
    <col min="8974" max="9216" width="9.140625" style="31"/>
    <col min="9217" max="9217" width="19.7109375" style="31" customWidth="1"/>
    <col min="9218" max="9218" width="4.7109375" style="31" customWidth="1"/>
    <col min="9219" max="9219" width="18.7109375" style="31" customWidth="1"/>
    <col min="9220" max="9223" width="10.7109375" style="31" customWidth="1"/>
    <col min="9224" max="9224" width="12.7109375" style="31" customWidth="1"/>
    <col min="9225" max="9226" width="10.7109375" style="31" customWidth="1"/>
    <col min="9227" max="9227" width="12.7109375" style="31" customWidth="1"/>
    <col min="9228" max="9229" width="10.7109375" style="31" customWidth="1"/>
    <col min="9230" max="9472" width="9.140625" style="31"/>
    <col min="9473" max="9473" width="19.7109375" style="31" customWidth="1"/>
    <col min="9474" max="9474" width="4.7109375" style="31" customWidth="1"/>
    <col min="9475" max="9475" width="18.7109375" style="31" customWidth="1"/>
    <col min="9476" max="9479" width="10.7109375" style="31" customWidth="1"/>
    <col min="9480" max="9480" width="12.7109375" style="31" customWidth="1"/>
    <col min="9481" max="9482" width="10.7109375" style="31" customWidth="1"/>
    <col min="9483" max="9483" width="12.7109375" style="31" customWidth="1"/>
    <col min="9484" max="9485" width="10.7109375" style="31" customWidth="1"/>
    <col min="9486" max="9728" width="9.140625" style="31"/>
    <col min="9729" max="9729" width="19.7109375" style="31" customWidth="1"/>
    <col min="9730" max="9730" width="4.7109375" style="31" customWidth="1"/>
    <col min="9731" max="9731" width="18.7109375" style="31" customWidth="1"/>
    <col min="9732" max="9735" width="10.7109375" style="31" customWidth="1"/>
    <col min="9736" max="9736" width="12.7109375" style="31" customWidth="1"/>
    <col min="9737" max="9738" width="10.7109375" style="31" customWidth="1"/>
    <col min="9739" max="9739" width="12.7109375" style="31" customWidth="1"/>
    <col min="9740" max="9741" width="10.7109375" style="31" customWidth="1"/>
    <col min="9742" max="9984" width="9.140625" style="31"/>
    <col min="9985" max="9985" width="19.7109375" style="31" customWidth="1"/>
    <col min="9986" max="9986" width="4.7109375" style="31" customWidth="1"/>
    <col min="9987" max="9987" width="18.7109375" style="31" customWidth="1"/>
    <col min="9988" max="9991" width="10.7109375" style="31" customWidth="1"/>
    <col min="9992" max="9992" width="12.7109375" style="31" customWidth="1"/>
    <col min="9993" max="9994" width="10.7109375" style="31" customWidth="1"/>
    <col min="9995" max="9995" width="12.7109375" style="31" customWidth="1"/>
    <col min="9996" max="9997" width="10.7109375" style="31" customWidth="1"/>
    <col min="9998" max="10240" width="9.140625" style="31"/>
    <col min="10241" max="10241" width="19.7109375" style="31" customWidth="1"/>
    <col min="10242" max="10242" width="4.7109375" style="31" customWidth="1"/>
    <col min="10243" max="10243" width="18.7109375" style="31" customWidth="1"/>
    <col min="10244" max="10247" width="10.7109375" style="31" customWidth="1"/>
    <col min="10248" max="10248" width="12.7109375" style="31" customWidth="1"/>
    <col min="10249" max="10250" width="10.7109375" style="31" customWidth="1"/>
    <col min="10251" max="10251" width="12.7109375" style="31" customWidth="1"/>
    <col min="10252" max="10253" width="10.7109375" style="31" customWidth="1"/>
    <col min="10254" max="10496" width="9.140625" style="31"/>
    <col min="10497" max="10497" width="19.7109375" style="31" customWidth="1"/>
    <col min="10498" max="10498" width="4.7109375" style="31" customWidth="1"/>
    <col min="10499" max="10499" width="18.7109375" style="31" customWidth="1"/>
    <col min="10500" max="10503" width="10.7109375" style="31" customWidth="1"/>
    <col min="10504" max="10504" width="12.7109375" style="31" customWidth="1"/>
    <col min="10505" max="10506" width="10.7109375" style="31" customWidth="1"/>
    <col min="10507" max="10507" width="12.7109375" style="31" customWidth="1"/>
    <col min="10508" max="10509" width="10.7109375" style="31" customWidth="1"/>
    <col min="10510" max="10752" width="9.140625" style="31"/>
    <col min="10753" max="10753" width="19.7109375" style="31" customWidth="1"/>
    <col min="10754" max="10754" width="4.7109375" style="31" customWidth="1"/>
    <col min="10755" max="10755" width="18.7109375" style="31" customWidth="1"/>
    <col min="10756" max="10759" width="10.7109375" style="31" customWidth="1"/>
    <col min="10760" max="10760" width="12.7109375" style="31" customWidth="1"/>
    <col min="10761" max="10762" width="10.7109375" style="31" customWidth="1"/>
    <col min="10763" max="10763" width="12.7109375" style="31" customWidth="1"/>
    <col min="10764" max="10765" width="10.7109375" style="31" customWidth="1"/>
    <col min="10766" max="11008" width="9.140625" style="31"/>
    <col min="11009" max="11009" width="19.7109375" style="31" customWidth="1"/>
    <col min="11010" max="11010" width="4.7109375" style="31" customWidth="1"/>
    <col min="11011" max="11011" width="18.7109375" style="31" customWidth="1"/>
    <col min="11012" max="11015" width="10.7109375" style="31" customWidth="1"/>
    <col min="11016" max="11016" width="12.7109375" style="31" customWidth="1"/>
    <col min="11017" max="11018" width="10.7109375" style="31" customWidth="1"/>
    <col min="11019" max="11019" width="12.7109375" style="31" customWidth="1"/>
    <col min="11020" max="11021" width="10.7109375" style="31" customWidth="1"/>
    <col min="11022" max="11264" width="9.140625" style="31"/>
    <col min="11265" max="11265" width="19.7109375" style="31" customWidth="1"/>
    <col min="11266" max="11266" width="4.7109375" style="31" customWidth="1"/>
    <col min="11267" max="11267" width="18.7109375" style="31" customWidth="1"/>
    <col min="11268" max="11271" width="10.7109375" style="31" customWidth="1"/>
    <col min="11272" max="11272" width="12.7109375" style="31" customWidth="1"/>
    <col min="11273" max="11274" width="10.7109375" style="31" customWidth="1"/>
    <col min="11275" max="11275" width="12.7109375" style="31" customWidth="1"/>
    <col min="11276" max="11277" width="10.7109375" style="31" customWidth="1"/>
    <col min="11278" max="11520" width="9.140625" style="31"/>
    <col min="11521" max="11521" width="19.7109375" style="31" customWidth="1"/>
    <col min="11522" max="11522" width="4.7109375" style="31" customWidth="1"/>
    <col min="11523" max="11523" width="18.7109375" style="31" customWidth="1"/>
    <col min="11524" max="11527" width="10.7109375" style="31" customWidth="1"/>
    <col min="11528" max="11528" width="12.7109375" style="31" customWidth="1"/>
    <col min="11529" max="11530" width="10.7109375" style="31" customWidth="1"/>
    <col min="11531" max="11531" width="12.7109375" style="31" customWidth="1"/>
    <col min="11532" max="11533" width="10.7109375" style="31" customWidth="1"/>
    <col min="11534" max="11776" width="9.140625" style="31"/>
    <col min="11777" max="11777" width="19.7109375" style="31" customWidth="1"/>
    <col min="11778" max="11778" width="4.7109375" style="31" customWidth="1"/>
    <col min="11779" max="11779" width="18.7109375" style="31" customWidth="1"/>
    <col min="11780" max="11783" width="10.7109375" style="31" customWidth="1"/>
    <col min="11784" max="11784" width="12.7109375" style="31" customWidth="1"/>
    <col min="11785" max="11786" width="10.7109375" style="31" customWidth="1"/>
    <col min="11787" max="11787" width="12.7109375" style="31" customWidth="1"/>
    <col min="11788" max="11789" width="10.7109375" style="31" customWidth="1"/>
    <col min="11790" max="12032" width="9.140625" style="31"/>
    <col min="12033" max="12033" width="19.7109375" style="31" customWidth="1"/>
    <col min="12034" max="12034" width="4.7109375" style="31" customWidth="1"/>
    <col min="12035" max="12035" width="18.7109375" style="31" customWidth="1"/>
    <col min="12036" max="12039" width="10.7109375" style="31" customWidth="1"/>
    <col min="12040" max="12040" width="12.7109375" style="31" customWidth="1"/>
    <col min="12041" max="12042" width="10.7109375" style="31" customWidth="1"/>
    <col min="12043" max="12043" width="12.7109375" style="31" customWidth="1"/>
    <col min="12044" max="12045" width="10.7109375" style="31" customWidth="1"/>
    <col min="12046" max="12288" width="9.140625" style="31"/>
    <col min="12289" max="12289" width="19.7109375" style="31" customWidth="1"/>
    <col min="12290" max="12290" width="4.7109375" style="31" customWidth="1"/>
    <col min="12291" max="12291" width="18.7109375" style="31" customWidth="1"/>
    <col min="12292" max="12295" width="10.7109375" style="31" customWidth="1"/>
    <col min="12296" max="12296" width="12.7109375" style="31" customWidth="1"/>
    <col min="12297" max="12298" width="10.7109375" style="31" customWidth="1"/>
    <col min="12299" max="12299" width="12.7109375" style="31" customWidth="1"/>
    <col min="12300" max="12301" width="10.7109375" style="31" customWidth="1"/>
    <col min="12302" max="12544" width="9.140625" style="31"/>
    <col min="12545" max="12545" width="19.7109375" style="31" customWidth="1"/>
    <col min="12546" max="12546" width="4.7109375" style="31" customWidth="1"/>
    <col min="12547" max="12547" width="18.7109375" style="31" customWidth="1"/>
    <col min="12548" max="12551" width="10.7109375" style="31" customWidth="1"/>
    <col min="12552" max="12552" width="12.7109375" style="31" customWidth="1"/>
    <col min="12553" max="12554" width="10.7109375" style="31" customWidth="1"/>
    <col min="12555" max="12555" width="12.7109375" style="31" customWidth="1"/>
    <col min="12556" max="12557" width="10.7109375" style="31" customWidth="1"/>
    <col min="12558" max="12800" width="9.140625" style="31"/>
    <col min="12801" max="12801" width="19.7109375" style="31" customWidth="1"/>
    <col min="12802" max="12802" width="4.7109375" style="31" customWidth="1"/>
    <col min="12803" max="12803" width="18.7109375" style="31" customWidth="1"/>
    <col min="12804" max="12807" width="10.7109375" style="31" customWidth="1"/>
    <col min="12808" max="12808" width="12.7109375" style="31" customWidth="1"/>
    <col min="12809" max="12810" width="10.7109375" style="31" customWidth="1"/>
    <col min="12811" max="12811" width="12.7109375" style="31" customWidth="1"/>
    <col min="12812" max="12813" width="10.7109375" style="31" customWidth="1"/>
    <col min="12814" max="13056" width="9.140625" style="31"/>
    <col min="13057" max="13057" width="19.7109375" style="31" customWidth="1"/>
    <col min="13058" max="13058" width="4.7109375" style="31" customWidth="1"/>
    <col min="13059" max="13059" width="18.7109375" style="31" customWidth="1"/>
    <col min="13060" max="13063" width="10.7109375" style="31" customWidth="1"/>
    <col min="13064" max="13064" width="12.7109375" style="31" customWidth="1"/>
    <col min="13065" max="13066" width="10.7109375" style="31" customWidth="1"/>
    <col min="13067" max="13067" width="12.7109375" style="31" customWidth="1"/>
    <col min="13068" max="13069" width="10.7109375" style="31" customWidth="1"/>
    <col min="13070" max="13312" width="9.140625" style="31"/>
    <col min="13313" max="13313" width="19.7109375" style="31" customWidth="1"/>
    <col min="13314" max="13314" width="4.7109375" style="31" customWidth="1"/>
    <col min="13315" max="13315" width="18.7109375" style="31" customWidth="1"/>
    <col min="13316" max="13319" width="10.7109375" style="31" customWidth="1"/>
    <col min="13320" max="13320" width="12.7109375" style="31" customWidth="1"/>
    <col min="13321" max="13322" width="10.7109375" style="31" customWidth="1"/>
    <col min="13323" max="13323" width="12.7109375" style="31" customWidth="1"/>
    <col min="13324" max="13325" width="10.7109375" style="31" customWidth="1"/>
    <col min="13326" max="13568" width="9.140625" style="31"/>
    <col min="13569" max="13569" width="19.7109375" style="31" customWidth="1"/>
    <col min="13570" max="13570" width="4.7109375" style="31" customWidth="1"/>
    <col min="13571" max="13571" width="18.7109375" style="31" customWidth="1"/>
    <col min="13572" max="13575" width="10.7109375" style="31" customWidth="1"/>
    <col min="13576" max="13576" width="12.7109375" style="31" customWidth="1"/>
    <col min="13577" max="13578" width="10.7109375" style="31" customWidth="1"/>
    <col min="13579" max="13579" width="12.7109375" style="31" customWidth="1"/>
    <col min="13580" max="13581" width="10.7109375" style="31" customWidth="1"/>
    <col min="13582" max="13824" width="9.140625" style="31"/>
    <col min="13825" max="13825" width="19.7109375" style="31" customWidth="1"/>
    <col min="13826" max="13826" width="4.7109375" style="31" customWidth="1"/>
    <col min="13827" max="13827" width="18.7109375" style="31" customWidth="1"/>
    <col min="13828" max="13831" width="10.7109375" style="31" customWidth="1"/>
    <col min="13832" max="13832" width="12.7109375" style="31" customWidth="1"/>
    <col min="13833" max="13834" width="10.7109375" style="31" customWidth="1"/>
    <col min="13835" max="13835" width="12.7109375" style="31" customWidth="1"/>
    <col min="13836" max="13837" width="10.7109375" style="31" customWidth="1"/>
    <col min="13838" max="14080" width="9.140625" style="31"/>
    <col min="14081" max="14081" width="19.7109375" style="31" customWidth="1"/>
    <col min="14082" max="14082" width="4.7109375" style="31" customWidth="1"/>
    <col min="14083" max="14083" width="18.7109375" style="31" customWidth="1"/>
    <col min="14084" max="14087" width="10.7109375" style="31" customWidth="1"/>
    <col min="14088" max="14088" width="12.7109375" style="31" customWidth="1"/>
    <col min="14089" max="14090" width="10.7109375" style="31" customWidth="1"/>
    <col min="14091" max="14091" width="12.7109375" style="31" customWidth="1"/>
    <col min="14092" max="14093" width="10.7109375" style="31" customWidth="1"/>
    <col min="14094" max="14336" width="9.140625" style="31"/>
    <col min="14337" max="14337" width="19.7109375" style="31" customWidth="1"/>
    <col min="14338" max="14338" width="4.7109375" style="31" customWidth="1"/>
    <col min="14339" max="14339" width="18.7109375" style="31" customWidth="1"/>
    <col min="14340" max="14343" width="10.7109375" style="31" customWidth="1"/>
    <col min="14344" max="14344" width="12.7109375" style="31" customWidth="1"/>
    <col min="14345" max="14346" width="10.7109375" style="31" customWidth="1"/>
    <col min="14347" max="14347" width="12.7109375" style="31" customWidth="1"/>
    <col min="14348" max="14349" width="10.7109375" style="31" customWidth="1"/>
    <col min="14350" max="14592" width="9.140625" style="31"/>
    <col min="14593" max="14593" width="19.7109375" style="31" customWidth="1"/>
    <col min="14594" max="14594" width="4.7109375" style="31" customWidth="1"/>
    <col min="14595" max="14595" width="18.7109375" style="31" customWidth="1"/>
    <col min="14596" max="14599" width="10.7109375" style="31" customWidth="1"/>
    <col min="14600" max="14600" width="12.7109375" style="31" customWidth="1"/>
    <col min="14601" max="14602" width="10.7109375" style="31" customWidth="1"/>
    <col min="14603" max="14603" width="12.7109375" style="31" customWidth="1"/>
    <col min="14604" max="14605" width="10.7109375" style="31" customWidth="1"/>
    <col min="14606" max="14848" width="9.140625" style="31"/>
    <col min="14849" max="14849" width="19.7109375" style="31" customWidth="1"/>
    <col min="14850" max="14850" width="4.7109375" style="31" customWidth="1"/>
    <col min="14851" max="14851" width="18.7109375" style="31" customWidth="1"/>
    <col min="14852" max="14855" width="10.7109375" style="31" customWidth="1"/>
    <col min="14856" max="14856" width="12.7109375" style="31" customWidth="1"/>
    <col min="14857" max="14858" width="10.7109375" style="31" customWidth="1"/>
    <col min="14859" max="14859" width="12.7109375" style="31" customWidth="1"/>
    <col min="14860" max="14861" width="10.7109375" style="31" customWidth="1"/>
    <col min="14862" max="15104" width="9.140625" style="31"/>
    <col min="15105" max="15105" width="19.7109375" style="31" customWidth="1"/>
    <col min="15106" max="15106" width="4.7109375" style="31" customWidth="1"/>
    <col min="15107" max="15107" width="18.7109375" style="31" customWidth="1"/>
    <col min="15108" max="15111" width="10.7109375" style="31" customWidth="1"/>
    <col min="15112" max="15112" width="12.7109375" style="31" customWidth="1"/>
    <col min="15113" max="15114" width="10.7109375" style="31" customWidth="1"/>
    <col min="15115" max="15115" width="12.7109375" style="31" customWidth="1"/>
    <col min="15116" max="15117" width="10.7109375" style="31" customWidth="1"/>
    <col min="15118" max="15360" width="9.140625" style="31"/>
    <col min="15361" max="15361" width="19.7109375" style="31" customWidth="1"/>
    <col min="15362" max="15362" width="4.7109375" style="31" customWidth="1"/>
    <col min="15363" max="15363" width="18.7109375" style="31" customWidth="1"/>
    <col min="15364" max="15367" width="10.7109375" style="31" customWidth="1"/>
    <col min="15368" max="15368" width="12.7109375" style="31" customWidth="1"/>
    <col min="15369" max="15370" width="10.7109375" style="31" customWidth="1"/>
    <col min="15371" max="15371" width="12.7109375" style="31" customWidth="1"/>
    <col min="15372" max="15373" width="10.7109375" style="31" customWidth="1"/>
    <col min="15374" max="15616" width="9.140625" style="31"/>
    <col min="15617" max="15617" width="19.7109375" style="31" customWidth="1"/>
    <col min="15618" max="15618" width="4.7109375" style="31" customWidth="1"/>
    <col min="15619" max="15619" width="18.7109375" style="31" customWidth="1"/>
    <col min="15620" max="15623" width="10.7109375" style="31" customWidth="1"/>
    <col min="15624" max="15624" width="12.7109375" style="31" customWidth="1"/>
    <col min="15625" max="15626" width="10.7109375" style="31" customWidth="1"/>
    <col min="15627" max="15627" width="12.7109375" style="31" customWidth="1"/>
    <col min="15628" max="15629" width="10.7109375" style="31" customWidth="1"/>
    <col min="15630" max="15872" width="9.140625" style="31"/>
    <col min="15873" max="15873" width="19.7109375" style="31" customWidth="1"/>
    <col min="15874" max="15874" width="4.7109375" style="31" customWidth="1"/>
    <col min="15875" max="15875" width="18.7109375" style="31" customWidth="1"/>
    <col min="15876" max="15879" width="10.7109375" style="31" customWidth="1"/>
    <col min="15880" max="15880" width="12.7109375" style="31" customWidth="1"/>
    <col min="15881" max="15882" width="10.7109375" style="31" customWidth="1"/>
    <col min="15883" max="15883" width="12.7109375" style="31" customWidth="1"/>
    <col min="15884" max="15885" width="10.7109375" style="31" customWidth="1"/>
    <col min="15886" max="16128" width="9.140625" style="31"/>
    <col min="16129" max="16129" width="19.7109375" style="31" customWidth="1"/>
    <col min="16130" max="16130" width="4.7109375" style="31" customWidth="1"/>
    <col min="16131" max="16131" width="18.7109375" style="31" customWidth="1"/>
    <col min="16132" max="16135" width="10.7109375" style="31" customWidth="1"/>
    <col min="16136" max="16136" width="12.7109375" style="31" customWidth="1"/>
    <col min="16137" max="16138" width="10.7109375" style="31" customWidth="1"/>
    <col min="16139" max="16139" width="12.7109375" style="31" customWidth="1"/>
    <col min="16140" max="16141" width="10.7109375" style="31" customWidth="1"/>
    <col min="16142" max="16384" width="9.140625" style="31"/>
  </cols>
  <sheetData>
    <row r="1" spans="1:15" ht="15.75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5.75" x14ac:dyDescent="0.25">
      <c r="A2" s="1"/>
      <c r="B2" s="1"/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16.5" thickBot="1" x14ac:dyDescent="0.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s="1" customFormat="1" ht="16.5" thickBot="1" x14ac:dyDescent="0.3">
      <c r="A4" s="41" t="s">
        <v>1773</v>
      </c>
      <c r="B4" s="42"/>
      <c r="C4" s="42"/>
      <c r="D4" s="43"/>
      <c r="E4" s="43"/>
      <c r="F4" s="43"/>
      <c r="G4" s="43"/>
      <c r="H4" s="43"/>
      <c r="I4" s="43"/>
      <c r="J4" s="43"/>
      <c r="K4" s="43"/>
      <c r="L4" s="43"/>
      <c r="M4" s="44"/>
      <c r="N4" s="2"/>
      <c r="O4" s="2"/>
    </row>
    <row r="5" spans="1:15" ht="13.5" customHeight="1" thickBot="1" x14ac:dyDescent="0.25">
      <c r="A5" s="8"/>
      <c r="B5" s="9"/>
      <c r="C5" s="10" t="s">
        <v>2</v>
      </c>
      <c r="D5" s="45" t="s">
        <v>3</v>
      </c>
      <c r="E5" s="46"/>
      <c r="F5" s="45" t="s">
        <v>4</v>
      </c>
      <c r="G5" s="47"/>
      <c r="H5" s="47"/>
      <c r="I5" s="46"/>
      <c r="J5" s="45" t="s">
        <v>5</v>
      </c>
      <c r="K5" s="46"/>
      <c r="L5" s="45" t="s">
        <v>3</v>
      </c>
      <c r="M5" s="46"/>
    </row>
    <row r="6" spans="1:15" ht="12" thickBot="1" x14ac:dyDescent="0.25">
      <c r="A6" s="11" t="s">
        <v>6</v>
      </c>
      <c r="B6" s="11" t="s">
        <v>7</v>
      </c>
      <c r="C6" s="11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4" t="s">
        <v>18</v>
      </c>
    </row>
    <row r="7" spans="1:15" x14ac:dyDescent="0.2">
      <c r="A7" s="11"/>
      <c r="B7" s="11" t="s">
        <v>19</v>
      </c>
      <c r="C7" s="11"/>
      <c r="D7" s="12" t="s">
        <v>19</v>
      </c>
      <c r="E7" s="12" t="s">
        <v>20</v>
      </c>
      <c r="F7" s="48" t="s">
        <v>21</v>
      </c>
      <c r="G7" s="49"/>
      <c r="H7" s="12"/>
      <c r="I7" s="12" t="s">
        <v>22</v>
      </c>
      <c r="J7" s="12"/>
      <c r="K7" s="12"/>
      <c r="L7" s="12" t="s">
        <v>23</v>
      </c>
      <c r="M7" s="14" t="s">
        <v>24</v>
      </c>
    </row>
    <row r="8" spans="1:15" ht="12" thickBot="1" x14ac:dyDescent="0.25">
      <c r="A8" s="15"/>
      <c r="B8" s="15"/>
      <c r="C8" s="15"/>
      <c r="D8" s="16" t="s">
        <v>25</v>
      </c>
      <c r="E8" s="16"/>
      <c r="F8" s="16"/>
      <c r="G8" s="17"/>
      <c r="H8" s="16" t="s">
        <v>26</v>
      </c>
      <c r="I8" s="16"/>
      <c r="J8" s="16" t="s">
        <v>21</v>
      </c>
      <c r="K8" s="16" t="s">
        <v>26</v>
      </c>
      <c r="L8" s="16" t="s">
        <v>27</v>
      </c>
      <c r="M8" s="18" t="s">
        <v>25</v>
      </c>
    </row>
    <row r="9" spans="1:15" ht="12" thickBot="1" x14ac:dyDescent="0.25">
      <c r="A9" s="4" t="s">
        <v>28</v>
      </c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5" x14ac:dyDescent="0.2">
      <c r="A10" s="24" t="s">
        <v>82</v>
      </c>
      <c r="B10" s="25" t="s">
        <v>1774</v>
      </c>
      <c r="C10" s="25" t="s">
        <v>1775</v>
      </c>
      <c r="D10" s="26">
        <v>30000</v>
      </c>
      <c r="E10" s="26">
        <v>0</v>
      </c>
      <c r="F10" s="26">
        <v>30000</v>
      </c>
      <c r="G10" s="26">
        <v>30000</v>
      </c>
      <c r="H10" s="26">
        <v>2433.27</v>
      </c>
      <c r="I10" s="27">
        <f>IF(G10=0,"***",100*H10/G10)</f>
        <v>8.1109000000000009</v>
      </c>
      <c r="J10" s="26"/>
      <c r="K10" s="26"/>
      <c r="L10" s="26">
        <v>0</v>
      </c>
      <c r="M10" s="28">
        <v>0</v>
      </c>
    </row>
    <row r="11" spans="1:15" x14ac:dyDescent="0.2">
      <c r="A11" s="24" t="s">
        <v>82</v>
      </c>
      <c r="B11" s="25" t="s">
        <v>1776</v>
      </c>
      <c r="C11" s="25" t="s">
        <v>1777</v>
      </c>
      <c r="D11" s="26">
        <v>61000</v>
      </c>
      <c r="E11" s="26">
        <v>472.51</v>
      </c>
      <c r="F11" s="26">
        <v>0</v>
      </c>
      <c r="G11" s="26">
        <v>29500</v>
      </c>
      <c r="H11" s="26">
        <v>0</v>
      </c>
      <c r="I11" s="27">
        <f>IF(G11=0,"***",100*H11/G11)</f>
        <v>0</v>
      </c>
      <c r="J11" s="26"/>
      <c r="K11" s="26"/>
      <c r="L11" s="26">
        <v>0</v>
      </c>
      <c r="M11" s="28">
        <v>31027.49</v>
      </c>
    </row>
    <row r="12" spans="1:15" ht="12" thickBot="1" x14ac:dyDescent="0.25">
      <c r="A12" s="24" t="s">
        <v>82</v>
      </c>
      <c r="B12" s="25" t="s">
        <v>1778</v>
      </c>
      <c r="C12" s="25" t="s">
        <v>1777</v>
      </c>
      <c r="D12" s="26">
        <v>80000</v>
      </c>
      <c r="E12" s="26">
        <v>0</v>
      </c>
      <c r="F12" s="26">
        <v>10000</v>
      </c>
      <c r="G12" s="26">
        <v>10000</v>
      </c>
      <c r="H12" s="26">
        <v>0</v>
      </c>
      <c r="I12" s="27">
        <f>IF(G12=0,"***",100*H12/G12)</f>
        <v>0</v>
      </c>
      <c r="J12" s="26"/>
      <c r="K12" s="26"/>
      <c r="L12" s="26">
        <v>0</v>
      </c>
      <c r="M12" s="28">
        <v>70000</v>
      </c>
    </row>
    <row r="13" spans="1:15" ht="12" thickBot="1" x14ac:dyDescent="0.25">
      <c r="A13" s="19" t="s">
        <v>29</v>
      </c>
      <c r="B13" s="20"/>
      <c r="C13" s="20"/>
      <c r="D13" s="21">
        <v>171000</v>
      </c>
      <c r="E13" s="21">
        <v>472.51</v>
      </c>
      <c r="F13" s="21">
        <v>40000</v>
      </c>
      <c r="G13" s="21">
        <v>69500</v>
      </c>
      <c r="H13" s="21">
        <v>2433.27</v>
      </c>
      <c r="I13" s="22">
        <f>IF(G13=0,"***",100*H13/G13)</f>
        <v>3.5011079136690646</v>
      </c>
      <c r="J13" s="21">
        <v>0</v>
      </c>
      <c r="K13" s="21">
        <v>0</v>
      </c>
      <c r="L13" s="21">
        <v>0</v>
      </c>
      <c r="M13" s="23">
        <v>101027.5</v>
      </c>
    </row>
    <row r="14" spans="1:15" ht="16.5" thickBot="1" x14ac:dyDescent="0.3">
      <c r="A14" s="1"/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ht="12" thickBot="1" x14ac:dyDescent="0.25">
      <c r="A15" s="4" t="s">
        <v>603</v>
      </c>
      <c r="B15" s="5"/>
      <c r="C15" s="5"/>
      <c r="D15" s="6"/>
      <c r="E15" s="6"/>
      <c r="F15" s="6"/>
      <c r="G15" s="6"/>
      <c r="H15" s="6"/>
      <c r="I15" s="6"/>
      <c r="J15" s="6"/>
      <c r="K15" s="6"/>
      <c r="L15" s="6"/>
      <c r="M15" s="7"/>
    </row>
    <row r="16" spans="1:15" x14ac:dyDescent="0.2">
      <c r="A16" s="24" t="s">
        <v>598</v>
      </c>
      <c r="B16" s="25" t="s">
        <v>1779</v>
      </c>
      <c r="C16" s="25" t="s">
        <v>1780</v>
      </c>
      <c r="D16" s="26">
        <v>4993.1000000000004</v>
      </c>
      <c r="E16" s="26">
        <v>0</v>
      </c>
      <c r="F16" s="26">
        <v>0</v>
      </c>
      <c r="G16" s="26">
        <v>2340</v>
      </c>
      <c r="H16" s="26">
        <v>2340</v>
      </c>
      <c r="I16" s="27">
        <f t="shared" ref="I16:I39" si="0">IF(G16=0,"***",100*H16/G16)</f>
        <v>100</v>
      </c>
      <c r="J16" s="26"/>
      <c r="K16" s="26"/>
      <c r="L16" s="26">
        <v>0</v>
      </c>
      <c r="M16" s="28">
        <v>2653.1</v>
      </c>
    </row>
    <row r="17" spans="1:13" x14ac:dyDescent="0.2">
      <c r="A17" s="24" t="s">
        <v>598</v>
      </c>
      <c r="B17" s="25" t="s">
        <v>1781</v>
      </c>
      <c r="C17" s="25" t="s">
        <v>1782</v>
      </c>
      <c r="D17" s="26">
        <v>13193.76</v>
      </c>
      <c r="E17" s="26">
        <v>0</v>
      </c>
      <c r="F17" s="26">
        <v>0</v>
      </c>
      <c r="G17" s="26">
        <v>12309.5</v>
      </c>
      <c r="H17" s="26">
        <v>12298.67</v>
      </c>
      <c r="I17" s="27">
        <f t="shared" si="0"/>
        <v>99.912019172184088</v>
      </c>
      <c r="J17" s="26"/>
      <c r="K17" s="26"/>
      <c r="L17" s="26">
        <v>0</v>
      </c>
      <c r="M17" s="28">
        <v>884.27</v>
      </c>
    </row>
    <row r="18" spans="1:13" x14ac:dyDescent="0.2">
      <c r="A18" s="24" t="s">
        <v>598</v>
      </c>
      <c r="B18" s="25" t="s">
        <v>1783</v>
      </c>
      <c r="C18" s="25" t="s">
        <v>1784</v>
      </c>
      <c r="D18" s="26">
        <v>15129.24</v>
      </c>
      <c r="E18" s="26">
        <v>0</v>
      </c>
      <c r="F18" s="26">
        <v>0</v>
      </c>
      <c r="G18" s="26">
        <v>14895.7</v>
      </c>
      <c r="H18" s="26">
        <v>14494.84</v>
      </c>
      <c r="I18" s="27">
        <f t="shared" si="0"/>
        <v>97.308887799834849</v>
      </c>
      <c r="J18" s="26"/>
      <c r="K18" s="26"/>
      <c r="L18" s="26">
        <v>0</v>
      </c>
      <c r="M18" s="28">
        <v>233.54</v>
      </c>
    </row>
    <row r="19" spans="1:13" x14ac:dyDescent="0.2">
      <c r="A19" s="24" t="s">
        <v>598</v>
      </c>
      <c r="B19" s="25" t="s">
        <v>1785</v>
      </c>
      <c r="C19" s="25" t="s">
        <v>1786</v>
      </c>
      <c r="D19" s="26">
        <v>46218.98</v>
      </c>
      <c r="E19" s="26">
        <v>0</v>
      </c>
      <c r="F19" s="26">
        <v>0</v>
      </c>
      <c r="G19" s="26">
        <v>43771.1</v>
      </c>
      <c r="H19" s="26">
        <v>43771.08</v>
      </c>
      <c r="I19" s="27">
        <f t="shared" si="0"/>
        <v>99.999954307751011</v>
      </c>
      <c r="J19" s="26"/>
      <c r="K19" s="26"/>
      <c r="L19" s="26">
        <v>0</v>
      </c>
      <c r="M19" s="28">
        <v>2447.88</v>
      </c>
    </row>
    <row r="20" spans="1:13" x14ac:dyDescent="0.2">
      <c r="A20" s="24" t="s">
        <v>598</v>
      </c>
      <c r="B20" s="25" t="s">
        <v>1787</v>
      </c>
      <c r="C20" s="25" t="s">
        <v>1788</v>
      </c>
      <c r="D20" s="26">
        <v>46203.71</v>
      </c>
      <c r="E20" s="26">
        <v>0</v>
      </c>
      <c r="F20" s="26">
        <v>0</v>
      </c>
      <c r="G20" s="26">
        <v>37382.699999999997</v>
      </c>
      <c r="H20" s="26">
        <v>37357.129999999997</v>
      </c>
      <c r="I20" s="27">
        <f t="shared" si="0"/>
        <v>99.931599376182021</v>
      </c>
      <c r="J20" s="26"/>
      <c r="K20" s="26"/>
      <c r="L20" s="26">
        <v>0</v>
      </c>
      <c r="M20" s="28">
        <v>8821.02</v>
      </c>
    </row>
    <row r="21" spans="1:13" x14ac:dyDescent="0.2">
      <c r="A21" s="24" t="s">
        <v>598</v>
      </c>
      <c r="B21" s="25" t="s">
        <v>1789</v>
      </c>
      <c r="C21" s="25" t="s">
        <v>1790</v>
      </c>
      <c r="D21" s="26">
        <v>2512.15</v>
      </c>
      <c r="E21" s="26">
        <v>0</v>
      </c>
      <c r="F21" s="26">
        <v>0</v>
      </c>
      <c r="G21" s="26">
        <v>2536.1</v>
      </c>
      <c r="H21" s="26">
        <v>2510.4</v>
      </c>
      <c r="I21" s="27">
        <f t="shared" si="0"/>
        <v>98.986633019202714</v>
      </c>
      <c r="J21" s="26"/>
      <c r="K21" s="26"/>
      <c r="L21" s="26">
        <v>0</v>
      </c>
      <c r="M21" s="28">
        <v>-23.95</v>
      </c>
    </row>
    <row r="22" spans="1:13" x14ac:dyDescent="0.2">
      <c r="A22" s="24" t="s">
        <v>598</v>
      </c>
      <c r="B22" s="25" t="s">
        <v>1791</v>
      </c>
      <c r="C22" s="25" t="s">
        <v>1792</v>
      </c>
      <c r="D22" s="26">
        <v>2541.6</v>
      </c>
      <c r="E22" s="26">
        <v>0</v>
      </c>
      <c r="F22" s="26">
        <v>0</v>
      </c>
      <c r="G22" s="26">
        <v>2205.1999999999998</v>
      </c>
      <c r="H22" s="26">
        <v>2205.1999999999998</v>
      </c>
      <c r="I22" s="27">
        <f t="shared" si="0"/>
        <v>100</v>
      </c>
      <c r="J22" s="26"/>
      <c r="K22" s="26"/>
      <c r="L22" s="26">
        <v>0</v>
      </c>
      <c r="M22" s="28">
        <v>336.4</v>
      </c>
    </row>
    <row r="23" spans="1:13" x14ac:dyDescent="0.2">
      <c r="A23" s="24" t="s">
        <v>598</v>
      </c>
      <c r="B23" s="25" t="s">
        <v>1793</v>
      </c>
      <c r="C23" s="25" t="s">
        <v>1794</v>
      </c>
      <c r="D23" s="26">
        <v>4990.3999999999996</v>
      </c>
      <c r="E23" s="26">
        <v>0</v>
      </c>
      <c r="F23" s="26">
        <v>0</v>
      </c>
      <c r="G23" s="26">
        <v>4960</v>
      </c>
      <c r="H23" s="26">
        <v>4960</v>
      </c>
      <c r="I23" s="27">
        <f t="shared" si="0"/>
        <v>100</v>
      </c>
      <c r="J23" s="26"/>
      <c r="K23" s="26"/>
      <c r="L23" s="26">
        <v>0</v>
      </c>
      <c r="M23" s="28">
        <v>30.4</v>
      </c>
    </row>
    <row r="24" spans="1:13" x14ac:dyDescent="0.2">
      <c r="A24" s="24" t="s">
        <v>598</v>
      </c>
      <c r="B24" s="25" t="s">
        <v>1795</v>
      </c>
      <c r="C24" s="25" t="s">
        <v>1796</v>
      </c>
      <c r="D24" s="26">
        <v>3631.04</v>
      </c>
      <c r="E24" s="26">
        <v>0</v>
      </c>
      <c r="F24" s="26">
        <v>0</v>
      </c>
      <c r="G24" s="26">
        <v>755.7</v>
      </c>
      <c r="H24" s="26">
        <v>755.64</v>
      </c>
      <c r="I24" s="27">
        <f t="shared" si="0"/>
        <v>99.99206034140532</v>
      </c>
      <c r="J24" s="26"/>
      <c r="K24" s="26"/>
      <c r="L24" s="26">
        <v>0</v>
      </c>
      <c r="M24" s="28">
        <v>2875.34</v>
      </c>
    </row>
    <row r="25" spans="1:13" x14ac:dyDescent="0.2">
      <c r="A25" s="24" t="s">
        <v>598</v>
      </c>
      <c r="B25" s="25" t="s">
        <v>1797</v>
      </c>
      <c r="C25" s="25" t="s">
        <v>1798</v>
      </c>
      <c r="D25" s="26">
        <v>4999.3599999999997</v>
      </c>
      <c r="E25" s="26">
        <v>0</v>
      </c>
      <c r="F25" s="26">
        <v>0</v>
      </c>
      <c r="G25" s="26">
        <v>4399.8999999999996</v>
      </c>
      <c r="H25" s="26">
        <v>4399.8999999999996</v>
      </c>
      <c r="I25" s="27">
        <f t="shared" si="0"/>
        <v>100</v>
      </c>
      <c r="J25" s="26"/>
      <c r="K25" s="26"/>
      <c r="L25" s="26">
        <v>0</v>
      </c>
      <c r="M25" s="28">
        <v>599.46</v>
      </c>
    </row>
    <row r="26" spans="1:13" x14ac:dyDescent="0.2">
      <c r="A26" s="24" t="s">
        <v>598</v>
      </c>
      <c r="B26" s="25" t="s">
        <v>1799</v>
      </c>
      <c r="C26" s="25" t="s">
        <v>1800</v>
      </c>
      <c r="D26" s="26">
        <v>2960</v>
      </c>
      <c r="E26" s="26">
        <v>0</v>
      </c>
      <c r="F26" s="26">
        <v>0</v>
      </c>
      <c r="G26" s="26">
        <v>2864.8</v>
      </c>
      <c r="H26" s="26">
        <v>2804.7</v>
      </c>
      <c r="I26" s="27">
        <f t="shared" si="0"/>
        <v>97.902122312203289</v>
      </c>
      <c r="J26" s="26"/>
      <c r="K26" s="26"/>
      <c r="L26" s="26">
        <v>0</v>
      </c>
      <c r="M26" s="28">
        <v>95.2</v>
      </c>
    </row>
    <row r="27" spans="1:13" x14ac:dyDescent="0.2">
      <c r="A27" s="24" t="s">
        <v>598</v>
      </c>
      <c r="B27" s="25" t="s">
        <v>1801</v>
      </c>
      <c r="C27" s="25" t="s">
        <v>1802</v>
      </c>
      <c r="D27" s="26">
        <v>3892.71</v>
      </c>
      <c r="E27" s="26">
        <v>0</v>
      </c>
      <c r="F27" s="26">
        <v>0</v>
      </c>
      <c r="G27" s="26">
        <v>3249.1</v>
      </c>
      <c r="H27" s="26">
        <v>2798.37</v>
      </c>
      <c r="I27" s="27">
        <f t="shared" si="0"/>
        <v>86.127543011910987</v>
      </c>
      <c r="J27" s="26"/>
      <c r="K27" s="26"/>
      <c r="L27" s="26">
        <v>0</v>
      </c>
      <c r="M27" s="28">
        <v>643.61</v>
      </c>
    </row>
    <row r="28" spans="1:13" x14ac:dyDescent="0.2">
      <c r="A28" s="24" t="s">
        <v>598</v>
      </c>
      <c r="B28" s="25" t="s">
        <v>1803</v>
      </c>
      <c r="C28" s="25" t="s">
        <v>1804</v>
      </c>
      <c r="D28" s="26">
        <v>5480</v>
      </c>
      <c r="E28" s="26">
        <v>0</v>
      </c>
      <c r="F28" s="26">
        <v>0</v>
      </c>
      <c r="G28" s="26">
        <v>4809.8999999999996</v>
      </c>
      <c r="H28" s="26">
        <v>4809.95</v>
      </c>
      <c r="I28" s="27">
        <f t="shared" si="0"/>
        <v>100.00103952265121</v>
      </c>
      <c r="J28" s="26"/>
      <c r="K28" s="26"/>
      <c r="L28" s="26">
        <v>0</v>
      </c>
      <c r="M28" s="28">
        <v>670.1</v>
      </c>
    </row>
    <row r="29" spans="1:13" x14ac:dyDescent="0.2">
      <c r="A29" s="24" t="s">
        <v>598</v>
      </c>
      <c r="B29" s="25" t="s">
        <v>1805</v>
      </c>
      <c r="C29" s="25" t="s">
        <v>1806</v>
      </c>
      <c r="D29" s="26">
        <v>4496</v>
      </c>
      <c r="E29" s="26">
        <v>0</v>
      </c>
      <c r="F29" s="26">
        <v>0</v>
      </c>
      <c r="G29" s="26">
        <v>4329.7</v>
      </c>
      <c r="H29" s="26">
        <v>4329.68</v>
      </c>
      <c r="I29" s="27">
        <f t="shared" si="0"/>
        <v>99.999538074231481</v>
      </c>
      <c r="J29" s="26"/>
      <c r="K29" s="26"/>
      <c r="L29" s="26">
        <v>0</v>
      </c>
      <c r="M29" s="28">
        <v>166.3</v>
      </c>
    </row>
    <row r="30" spans="1:13" x14ac:dyDescent="0.2">
      <c r="A30" s="24" t="s">
        <v>598</v>
      </c>
      <c r="B30" s="25" t="s">
        <v>1807</v>
      </c>
      <c r="C30" s="25" t="s">
        <v>1808</v>
      </c>
      <c r="D30" s="26">
        <v>1384.04</v>
      </c>
      <c r="E30" s="26">
        <v>0</v>
      </c>
      <c r="F30" s="26">
        <v>0</v>
      </c>
      <c r="G30" s="26">
        <v>785.8</v>
      </c>
      <c r="H30" s="26">
        <v>774.18</v>
      </c>
      <c r="I30" s="27">
        <f t="shared" si="0"/>
        <v>98.521252227029791</v>
      </c>
      <c r="J30" s="26"/>
      <c r="K30" s="26"/>
      <c r="L30" s="26">
        <v>0</v>
      </c>
      <c r="M30" s="28">
        <v>598.24</v>
      </c>
    </row>
    <row r="31" spans="1:13" x14ac:dyDescent="0.2">
      <c r="A31" s="24" t="s">
        <v>598</v>
      </c>
      <c r="B31" s="25" t="s">
        <v>1809</v>
      </c>
      <c r="C31" s="25" t="s">
        <v>1810</v>
      </c>
      <c r="D31" s="26">
        <v>4120</v>
      </c>
      <c r="E31" s="26">
        <v>0</v>
      </c>
      <c r="F31" s="26">
        <v>0</v>
      </c>
      <c r="G31" s="26">
        <v>3979.9</v>
      </c>
      <c r="H31" s="26">
        <v>3979.9</v>
      </c>
      <c r="I31" s="27">
        <f t="shared" si="0"/>
        <v>100</v>
      </c>
      <c r="J31" s="26"/>
      <c r="K31" s="26"/>
      <c r="L31" s="26">
        <v>0</v>
      </c>
      <c r="M31" s="28">
        <v>140.1</v>
      </c>
    </row>
    <row r="32" spans="1:13" x14ac:dyDescent="0.2">
      <c r="A32" s="24" t="s">
        <v>598</v>
      </c>
      <c r="B32" s="25" t="s">
        <v>1811</v>
      </c>
      <c r="C32" s="25" t="s">
        <v>1812</v>
      </c>
      <c r="D32" s="26">
        <v>5413.2</v>
      </c>
      <c r="E32" s="26">
        <v>0</v>
      </c>
      <c r="F32" s="26">
        <v>0</v>
      </c>
      <c r="G32" s="26">
        <v>5290</v>
      </c>
      <c r="H32" s="26">
        <v>5289.97</v>
      </c>
      <c r="I32" s="27">
        <f t="shared" si="0"/>
        <v>99.99943289224953</v>
      </c>
      <c r="J32" s="26"/>
      <c r="K32" s="26"/>
      <c r="L32" s="26">
        <v>0</v>
      </c>
      <c r="M32" s="28">
        <v>123.2</v>
      </c>
    </row>
    <row r="33" spans="1:13" x14ac:dyDescent="0.2">
      <c r="A33" s="24" t="s">
        <v>598</v>
      </c>
      <c r="B33" s="25" t="s">
        <v>1813</v>
      </c>
      <c r="C33" s="25" t="s">
        <v>1814</v>
      </c>
      <c r="D33" s="26">
        <v>3825.63</v>
      </c>
      <c r="E33" s="26">
        <v>0</v>
      </c>
      <c r="F33" s="26">
        <v>0</v>
      </c>
      <c r="G33" s="26">
        <v>3790.8</v>
      </c>
      <c r="H33" s="26">
        <v>3790.86</v>
      </c>
      <c r="I33" s="27">
        <f t="shared" si="0"/>
        <v>100.00158277936055</v>
      </c>
      <c r="J33" s="26"/>
      <c r="K33" s="26"/>
      <c r="L33" s="26">
        <v>0</v>
      </c>
      <c r="M33" s="28">
        <v>34.83</v>
      </c>
    </row>
    <row r="34" spans="1:13" x14ac:dyDescent="0.2">
      <c r="A34" s="24" t="s">
        <v>598</v>
      </c>
      <c r="B34" s="25" t="s">
        <v>1815</v>
      </c>
      <c r="C34" s="25" t="s">
        <v>1816</v>
      </c>
      <c r="D34" s="26">
        <v>4944.3</v>
      </c>
      <c r="E34" s="26">
        <v>0</v>
      </c>
      <c r="F34" s="26">
        <v>0</v>
      </c>
      <c r="G34" s="26">
        <v>4794.8</v>
      </c>
      <c r="H34" s="26">
        <v>3772.68</v>
      </c>
      <c r="I34" s="27">
        <f t="shared" si="0"/>
        <v>78.682739634604147</v>
      </c>
      <c r="J34" s="26"/>
      <c r="K34" s="26"/>
      <c r="L34" s="26">
        <v>0</v>
      </c>
      <c r="M34" s="28">
        <v>149.5</v>
      </c>
    </row>
    <row r="35" spans="1:13" x14ac:dyDescent="0.2">
      <c r="A35" s="24" t="s">
        <v>598</v>
      </c>
      <c r="B35" s="25" t="s">
        <v>1817</v>
      </c>
      <c r="C35" s="25" t="s">
        <v>1818</v>
      </c>
      <c r="D35" s="26">
        <v>4001.6</v>
      </c>
      <c r="E35" s="26">
        <v>0</v>
      </c>
      <c r="F35" s="26">
        <v>0</v>
      </c>
      <c r="G35" s="26">
        <v>3995.9</v>
      </c>
      <c r="H35" s="26">
        <v>3995.94</v>
      </c>
      <c r="I35" s="27">
        <f t="shared" si="0"/>
        <v>100.0010010260517</v>
      </c>
      <c r="J35" s="26"/>
      <c r="K35" s="26"/>
      <c r="L35" s="26">
        <v>0</v>
      </c>
      <c r="M35" s="28">
        <v>5.7</v>
      </c>
    </row>
    <row r="36" spans="1:13" x14ac:dyDescent="0.2">
      <c r="A36" s="24" t="s">
        <v>598</v>
      </c>
      <c r="B36" s="25" t="s">
        <v>1819</v>
      </c>
      <c r="C36" s="25" t="s">
        <v>1820</v>
      </c>
      <c r="D36" s="26">
        <v>5414.4</v>
      </c>
      <c r="E36" s="26">
        <v>0</v>
      </c>
      <c r="F36" s="26">
        <v>0</v>
      </c>
      <c r="G36" s="26">
        <v>5233.5</v>
      </c>
      <c r="H36" s="26">
        <v>5233.46</v>
      </c>
      <c r="I36" s="27">
        <f t="shared" si="0"/>
        <v>99.999235693130785</v>
      </c>
      <c r="J36" s="26"/>
      <c r="K36" s="26"/>
      <c r="L36" s="26">
        <v>0</v>
      </c>
      <c r="M36" s="28">
        <v>180.9</v>
      </c>
    </row>
    <row r="37" spans="1:13" x14ac:dyDescent="0.2">
      <c r="A37" s="24" t="s">
        <v>598</v>
      </c>
      <c r="B37" s="25" t="s">
        <v>1821</v>
      </c>
      <c r="C37" s="25" t="s">
        <v>1822</v>
      </c>
      <c r="D37" s="26">
        <v>5420.4</v>
      </c>
      <c r="E37" s="26">
        <v>0</v>
      </c>
      <c r="F37" s="26">
        <v>0</v>
      </c>
      <c r="G37" s="26">
        <v>5269.8</v>
      </c>
      <c r="H37" s="26">
        <v>5269.83</v>
      </c>
      <c r="I37" s="27">
        <f t="shared" si="0"/>
        <v>100.00056928156665</v>
      </c>
      <c r="J37" s="26"/>
      <c r="K37" s="26"/>
      <c r="L37" s="26">
        <v>0</v>
      </c>
      <c r="M37" s="28">
        <v>150.6</v>
      </c>
    </row>
    <row r="38" spans="1:13" ht="12" thickBot="1" x14ac:dyDescent="0.25">
      <c r="A38" s="24" t="s">
        <v>1823</v>
      </c>
      <c r="B38" s="25" t="s">
        <v>1824</v>
      </c>
      <c r="C38" s="25" t="s">
        <v>1825</v>
      </c>
      <c r="D38" s="26">
        <v>34785.49</v>
      </c>
      <c r="E38" s="26">
        <v>18572.830000000002</v>
      </c>
      <c r="F38" s="26">
        <v>0</v>
      </c>
      <c r="G38" s="26">
        <v>0</v>
      </c>
      <c r="H38" s="26">
        <v>0</v>
      </c>
      <c r="I38" s="27" t="str">
        <f t="shared" si="0"/>
        <v>***</v>
      </c>
      <c r="J38" s="26">
        <v>0</v>
      </c>
      <c r="K38" s="26">
        <v>0</v>
      </c>
      <c r="L38" s="26">
        <v>82.28</v>
      </c>
      <c r="M38" s="28">
        <v>16130.38</v>
      </c>
    </row>
    <row r="39" spans="1:13" ht="12" thickBot="1" x14ac:dyDescent="0.25">
      <c r="A39" s="19" t="s">
        <v>1285</v>
      </c>
      <c r="B39" s="20"/>
      <c r="C39" s="20"/>
      <c r="D39" s="21">
        <v>230551.11</v>
      </c>
      <c r="E39" s="21">
        <v>18572.830000000002</v>
      </c>
      <c r="F39" s="21">
        <v>0</v>
      </c>
      <c r="G39" s="21">
        <v>173949.9</v>
      </c>
      <c r="H39" s="21">
        <v>171942.39</v>
      </c>
      <c r="I39" s="22">
        <f t="shared" si="0"/>
        <v>98.84592632706314</v>
      </c>
      <c r="J39" s="21">
        <v>0</v>
      </c>
      <c r="K39" s="21">
        <v>0</v>
      </c>
      <c r="L39" s="21">
        <v>82.28</v>
      </c>
      <c r="M39" s="23">
        <v>37946.129999999997</v>
      </c>
    </row>
    <row r="40" spans="1:13" ht="16.5" thickBot="1" x14ac:dyDescent="0.3">
      <c r="A40" s="1"/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2" thickBot="1" x14ac:dyDescent="0.25">
      <c r="A41" s="4" t="s">
        <v>1600</v>
      </c>
      <c r="B41" s="5"/>
      <c r="C41" s="5"/>
      <c r="D41" s="6"/>
      <c r="E41" s="6"/>
      <c r="F41" s="6"/>
      <c r="G41" s="6"/>
      <c r="H41" s="6"/>
      <c r="I41" s="6"/>
      <c r="J41" s="6"/>
      <c r="K41" s="6"/>
      <c r="L41" s="6"/>
      <c r="M41" s="7"/>
    </row>
    <row r="42" spans="1:13" ht="12" thickBot="1" x14ac:dyDescent="0.25">
      <c r="A42" s="24" t="s">
        <v>82</v>
      </c>
      <c r="B42" s="25" t="s">
        <v>1826</v>
      </c>
      <c r="C42" s="25" t="s">
        <v>1827</v>
      </c>
      <c r="D42" s="26">
        <v>900000</v>
      </c>
      <c r="E42" s="26">
        <v>65055.48</v>
      </c>
      <c r="F42" s="26">
        <v>15000</v>
      </c>
      <c r="G42" s="26">
        <v>15000</v>
      </c>
      <c r="H42" s="26">
        <v>1532.04</v>
      </c>
      <c r="I42" s="27">
        <f>IF(G42=0,"***",100*H42/G42)</f>
        <v>10.2136</v>
      </c>
      <c r="J42" s="26"/>
      <c r="K42" s="26"/>
      <c r="L42" s="26">
        <v>0</v>
      </c>
      <c r="M42" s="28">
        <v>819944.52</v>
      </c>
    </row>
    <row r="43" spans="1:13" ht="12" thickBot="1" x14ac:dyDescent="0.25">
      <c r="A43" s="19" t="s">
        <v>1719</v>
      </c>
      <c r="B43" s="20"/>
      <c r="C43" s="20"/>
      <c r="D43" s="21">
        <v>900000</v>
      </c>
      <c r="E43" s="21">
        <v>65055.48</v>
      </c>
      <c r="F43" s="21">
        <v>15000</v>
      </c>
      <c r="G43" s="21">
        <v>15000</v>
      </c>
      <c r="H43" s="21">
        <v>1532.04</v>
      </c>
      <c r="I43" s="22">
        <f>IF(G43=0,"***",100*H43/G43)</f>
        <v>10.2136</v>
      </c>
      <c r="J43" s="21">
        <v>0</v>
      </c>
      <c r="K43" s="21">
        <v>0</v>
      </c>
      <c r="L43" s="21">
        <v>0</v>
      </c>
      <c r="M43" s="23">
        <v>819944.52</v>
      </c>
    </row>
    <row r="44" spans="1:13" ht="16.5" thickBot="1" x14ac:dyDescent="0.3">
      <c r="A44" s="1"/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2" thickBot="1" x14ac:dyDescent="0.25">
      <c r="A45" s="4" t="s">
        <v>81</v>
      </c>
      <c r="B45" s="5"/>
      <c r="C45" s="5"/>
      <c r="D45" s="6"/>
      <c r="E45" s="6"/>
      <c r="F45" s="6"/>
      <c r="G45" s="6"/>
      <c r="H45" s="6"/>
      <c r="I45" s="6"/>
      <c r="J45" s="6"/>
      <c r="K45" s="6"/>
      <c r="L45" s="6"/>
      <c r="M45" s="7"/>
    </row>
    <row r="46" spans="1:13" x14ac:dyDescent="0.2">
      <c r="A46" s="24" t="s">
        <v>63</v>
      </c>
      <c r="B46" s="25" t="s">
        <v>1828</v>
      </c>
      <c r="C46" s="25" t="s">
        <v>1829</v>
      </c>
      <c r="D46" s="26">
        <v>1003843</v>
      </c>
      <c r="E46" s="26">
        <v>997253.39</v>
      </c>
      <c r="F46" s="26">
        <v>1295</v>
      </c>
      <c r="G46" s="26">
        <v>1295</v>
      </c>
      <c r="H46" s="26">
        <v>0</v>
      </c>
      <c r="I46" s="27">
        <f t="shared" ref="I46:I58" si="1">IF(G46=0,"***",100*H46/G46)</f>
        <v>0</v>
      </c>
      <c r="J46" s="26"/>
      <c r="K46" s="26"/>
      <c r="L46" s="26">
        <v>0</v>
      </c>
      <c r="M46" s="28">
        <v>5294.61</v>
      </c>
    </row>
    <row r="47" spans="1:13" x14ac:dyDescent="0.2">
      <c r="A47" s="24" t="s">
        <v>82</v>
      </c>
      <c r="B47" s="25" t="s">
        <v>1830</v>
      </c>
      <c r="C47" s="25" t="s">
        <v>1831</v>
      </c>
      <c r="D47" s="26">
        <v>48806.34</v>
      </c>
      <c r="E47" s="26">
        <v>35854.54</v>
      </c>
      <c r="F47" s="26">
        <v>1000</v>
      </c>
      <c r="G47" s="26">
        <v>1000</v>
      </c>
      <c r="H47" s="26">
        <v>0</v>
      </c>
      <c r="I47" s="27">
        <f t="shared" si="1"/>
        <v>0</v>
      </c>
      <c r="J47" s="26"/>
      <c r="K47" s="26"/>
      <c r="L47" s="26">
        <v>0</v>
      </c>
      <c r="M47" s="28">
        <v>11951.79</v>
      </c>
    </row>
    <row r="48" spans="1:13" x14ac:dyDescent="0.2">
      <c r="A48" s="24" t="s">
        <v>82</v>
      </c>
      <c r="B48" s="25" t="s">
        <v>1832</v>
      </c>
      <c r="C48" s="25" t="s">
        <v>1833</v>
      </c>
      <c r="D48" s="26">
        <v>250000</v>
      </c>
      <c r="E48" s="26">
        <v>16235.81</v>
      </c>
      <c r="F48" s="26">
        <v>44000</v>
      </c>
      <c r="G48" s="26">
        <v>44000</v>
      </c>
      <c r="H48" s="26">
        <v>302.5</v>
      </c>
      <c r="I48" s="27">
        <f t="shared" si="1"/>
        <v>0.6875</v>
      </c>
      <c r="J48" s="26"/>
      <c r="K48" s="26"/>
      <c r="L48" s="26">
        <v>0</v>
      </c>
      <c r="M48" s="28">
        <v>189764.19</v>
      </c>
    </row>
    <row r="49" spans="1:13" x14ac:dyDescent="0.2">
      <c r="A49" s="24" t="s">
        <v>82</v>
      </c>
      <c r="B49" s="25" t="s">
        <v>1834</v>
      </c>
      <c r="C49" s="25" t="s">
        <v>1835</v>
      </c>
      <c r="D49" s="26">
        <v>400000</v>
      </c>
      <c r="E49" s="26">
        <v>35625.43</v>
      </c>
      <c r="F49" s="26">
        <v>5000</v>
      </c>
      <c r="G49" s="26">
        <v>5000</v>
      </c>
      <c r="H49" s="26">
        <v>0</v>
      </c>
      <c r="I49" s="27">
        <f t="shared" si="1"/>
        <v>0</v>
      </c>
      <c r="J49" s="26"/>
      <c r="K49" s="26"/>
      <c r="L49" s="26">
        <v>0</v>
      </c>
      <c r="M49" s="28">
        <v>359374.58</v>
      </c>
    </row>
    <row r="50" spans="1:13" x14ac:dyDescent="0.2">
      <c r="A50" s="24" t="s">
        <v>82</v>
      </c>
      <c r="B50" s="25" t="s">
        <v>1836</v>
      </c>
      <c r="C50" s="25" t="s">
        <v>1837</v>
      </c>
      <c r="D50" s="26">
        <v>500000</v>
      </c>
      <c r="E50" s="26">
        <v>134.31</v>
      </c>
      <c r="F50" s="26">
        <v>20000</v>
      </c>
      <c r="G50" s="26">
        <v>20000</v>
      </c>
      <c r="H50" s="26">
        <v>0</v>
      </c>
      <c r="I50" s="27">
        <f t="shared" si="1"/>
        <v>0</v>
      </c>
      <c r="J50" s="26"/>
      <c r="K50" s="26"/>
      <c r="L50" s="26">
        <v>0</v>
      </c>
      <c r="M50" s="28">
        <v>479865.69</v>
      </c>
    </row>
    <row r="51" spans="1:13" x14ac:dyDescent="0.2">
      <c r="A51" s="24" t="s">
        <v>82</v>
      </c>
      <c r="B51" s="25" t="s">
        <v>1838</v>
      </c>
      <c r="C51" s="25" t="s">
        <v>1839</v>
      </c>
      <c r="D51" s="26">
        <v>24000</v>
      </c>
      <c r="E51" s="26">
        <v>0</v>
      </c>
      <c r="F51" s="26">
        <v>2000</v>
      </c>
      <c r="G51" s="26">
        <v>2000</v>
      </c>
      <c r="H51" s="26">
        <v>0</v>
      </c>
      <c r="I51" s="27">
        <f t="shared" si="1"/>
        <v>0</v>
      </c>
      <c r="J51" s="26"/>
      <c r="K51" s="26"/>
      <c r="L51" s="26">
        <v>0</v>
      </c>
      <c r="M51" s="28">
        <v>22000</v>
      </c>
    </row>
    <row r="52" spans="1:13" x14ac:dyDescent="0.2">
      <c r="A52" s="24" t="s">
        <v>82</v>
      </c>
      <c r="B52" s="25" t="s">
        <v>1840</v>
      </c>
      <c r="C52" s="25" t="s">
        <v>1841</v>
      </c>
      <c r="D52" s="26">
        <v>50000</v>
      </c>
      <c r="E52" s="26">
        <v>0</v>
      </c>
      <c r="F52" s="26">
        <v>30000</v>
      </c>
      <c r="G52" s="26">
        <v>30000</v>
      </c>
      <c r="H52" s="26">
        <v>0</v>
      </c>
      <c r="I52" s="27">
        <f t="shared" si="1"/>
        <v>0</v>
      </c>
      <c r="J52" s="26"/>
      <c r="K52" s="26"/>
      <c r="L52" s="26">
        <v>0</v>
      </c>
      <c r="M52" s="28">
        <v>20000</v>
      </c>
    </row>
    <row r="53" spans="1:13" x14ac:dyDescent="0.2">
      <c r="A53" s="24" t="s">
        <v>82</v>
      </c>
      <c r="B53" s="25" t="s">
        <v>1842</v>
      </c>
      <c r="C53" s="25" t="s">
        <v>1843</v>
      </c>
      <c r="D53" s="26">
        <v>208000</v>
      </c>
      <c r="E53" s="26">
        <v>98175.16</v>
      </c>
      <c r="F53" s="26">
        <v>25000</v>
      </c>
      <c r="G53" s="26">
        <v>38000</v>
      </c>
      <c r="H53" s="26">
        <v>14828.27</v>
      </c>
      <c r="I53" s="27">
        <f t="shared" si="1"/>
        <v>39.021763157894739</v>
      </c>
      <c r="J53" s="26"/>
      <c r="K53" s="26"/>
      <c r="L53" s="26">
        <v>0</v>
      </c>
      <c r="M53" s="28">
        <v>71824.84</v>
      </c>
    </row>
    <row r="54" spans="1:13" x14ac:dyDescent="0.2">
      <c r="A54" s="24" t="s">
        <v>82</v>
      </c>
      <c r="B54" s="25" t="s">
        <v>1844</v>
      </c>
      <c r="C54" s="25" t="s">
        <v>1845</v>
      </c>
      <c r="D54" s="26">
        <v>400000</v>
      </c>
      <c r="E54" s="26">
        <v>5481.32</v>
      </c>
      <c r="F54" s="26">
        <v>59000</v>
      </c>
      <c r="G54" s="26">
        <v>59000</v>
      </c>
      <c r="H54" s="26">
        <v>7015.25</v>
      </c>
      <c r="I54" s="27">
        <f t="shared" si="1"/>
        <v>11.890254237288136</v>
      </c>
      <c r="J54" s="26"/>
      <c r="K54" s="26"/>
      <c r="L54" s="26">
        <v>0</v>
      </c>
      <c r="M54" s="28">
        <v>335518.69</v>
      </c>
    </row>
    <row r="55" spans="1:13" x14ac:dyDescent="0.2">
      <c r="A55" s="24" t="s">
        <v>82</v>
      </c>
      <c r="B55" s="25" t="s">
        <v>1846</v>
      </c>
      <c r="C55" s="25" t="s">
        <v>1847</v>
      </c>
      <c r="D55" s="26">
        <v>360000</v>
      </c>
      <c r="E55" s="26">
        <v>141555.76</v>
      </c>
      <c r="F55" s="26">
        <v>0</v>
      </c>
      <c r="G55" s="26">
        <v>24300</v>
      </c>
      <c r="H55" s="26">
        <v>24289.96</v>
      </c>
      <c r="I55" s="27">
        <f t="shared" si="1"/>
        <v>99.958683127572016</v>
      </c>
      <c r="J55" s="26"/>
      <c r="K55" s="26"/>
      <c r="L55" s="26">
        <v>0</v>
      </c>
      <c r="M55" s="28">
        <v>194144.24</v>
      </c>
    </row>
    <row r="56" spans="1:13" x14ac:dyDescent="0.2">
      <c r="A56" s="24" t="s">
        <v>82</v>
      </c>
      <c r="B56" s="25" t="s">
        <v>1848</v>
      </c>
      <c r="C56" s="25" t="s">
        <v>1847</v>
      </c>
      <c r="D56" s="26">
        <v>350000</v>
      </c>
      <c r="E56" s="26">
        <v>0</v>
      </c>
      <c r="F56" s="26">
        <v>100000</v>
      </c>
      <c r="G56" s="26">
        <v>221107</v>
      </c>
      <c r="H56" s="26">
        <v>80324.72</v>
      </c>
      <c r="I56" s="27">
        <f t="shared" si="1"/>
        <v>36.328438267445172</v>
      </c>
      <c r="J56" s="26"/>
      <c r="K56" s="26"/>
      <c r="L56" s="26">
        <v>0</v>
      </c>
      <c r="M56" s="28">
        <v>128893</v>
      </c>
    </row>
    <row r="57" spans="1:13" ht="12" thickBot="1" x14ac:dyDescent="0.25">
      <c r="A57" s="24" t="s">
        <v>82</v>
      </c>
      <c r="B57" s="25" t="s">
        <v>1849</v>
      </c>
      <c r="C57" s="25" t="s">
        <v>1843</v>
      </c>
      <c r="D57" s="26">
        <v>170000</v>
      </c>
      <c r="E57" s="26">
        <v>0</v>
      </c>
      <c r="F57" s="26">
        <v>170000</v>
      </c>
      <c r="G57" s="26">
        <v>170000</v>
      </c>
      <c r="H57" s="26">
        <v>20188.8</v>
      </c>
      <c r="I57" s="27">
        <f t="shared" si="1"/>
        <v>11.875764705882354</v>
      </c>
      <c r="J57" s="26"/>
      <c r="K57" s="26"/>
      <c r="L57" s="26">
        <v>0</v>
      </c>
      <c r="M57" s="28">
        <v>0</v>
      </c>
    </row>
    <row r="58" spans="1:13" ht="12" thickBot="1" x14ac:dyDescent="0.25">
      <c r="A58" s="19" t="s">
        <v>85</v>
      </c>
      <c r="B58" s="20"/>
      <c r="C58" s="20"/>
      <c r="D58" s="21">
        <v>3764649.34</v>
      </c>
      <c r="E58" s="21">
        <v>1330315.72</v>
      </c>
      <c r="F58" s="21">
        <v>457295</v>
      </c>
      <c r="G58" s="21">
        <v>615702</v>
      </c>
      <c r="H58" s="21">
        <v>146949.5</v>
      </c>
      <c r="I58" s="22">
        <f t="shared" si="1"/>
        <v>23.866984352820033</v>
      </c>
      <c r="J58" s="21">
        <v>0</v>
      </c>
      <c r="K58" s="21">
        <v>0</v>
      </c>
      <c r="L58" s="21">
        <v>0</v>
      </c>
      <c r="M58" s="23">
        <v>1818631.63</v>
      </c>
    </row>
    <row r="59" spans="1:13" ht="16.5" thickBot="1" x14ac:dyDescent="0.3">
      <c r="A59" s="1"/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2" thickBot="1" x14ac:dyDescent="0.25">
      <c r="A60" s="4" t="s">
        <v>299</v>
      </c>
      <c r="B60" s="5"/>
      <c r="C60" s="5"/>
      <c r="D60" s="6"/>
      <c r="E60" s="6"/>
      <c r="F60" s="6"/>
      <c r="G60" s="6"/>
      <c r="H60" s="6"/>
      <c r="I60" s="6"/>
      <c r="J60" s="6"/>
      <c r="K60" s="6"/>
      <c r="L60" s="6"/>
      <c r="M60" s="7"/>
    </row>
    <row r="61" spans="1:13" x14ac:dyDescent="0.2">
      <c r="A61" s="24" t="s">
        <v>82</v>
      </c>
      <c r="B61" s="25" t="s">
        <v>1850</v>
      </c>
      <c r="C61" s="25" t="s">
        <v>1851</v>
      </c>
      <c r="D61" s="26">
        <v>2000</v>
      </c>
      <c r="E61" s="26">
        <v>0</v>
      </c>
      <c r="F61" s="26">
        <v>1000</v>
      </c>
      <c r="G61" s="26">
        <v>2000</v>
      </c>
      <c r="H61" s="26">
        <v>2000</v>
      </c>
      <c r="I61" s="27">
        <f t="shared" ref="I61:I68" si="2">IF(G61=0,"***",100*H61/G61)</f>
        <v>100</v>
      </c>
      <c r="J61" s="26"/>
      <c r="K61" s="26"/>
      <c r="L61" s="26">
        <v>0</v>
      </c>
      <c r="M61" s="28">
        <v>0</v>
      </c>
    </row>
    <row r="62" spans="1:13" x14ac:dyDescent="0.2">
      <c r="A62" s="24" t="s">
        <v>82</v>
      </c>
      <c r="B62" s="25" t="s">
        <v>1852</v>
      </c>
      <c r="C62" s="25" t="s">
        <v>1853</v>
      </c>
      <c r="D62" s="26">
        <v>10000</v>
      </c>
      <c r="E62" s="26">
        <v>0</v>
      </c>
      <c r="F62" s="26">
        <v>10000</v>
      </c>
      <c r="G62" s="26">
        <v>9000</v>
      </c>
      <c r="H62" s="26">
        <v>9000</v>
      </c>
      <c r="I62" s="27">
        <f t="shared" si="2"/>
        <v>100</v>
      </c>
      <c r="J62" s="26"/>
      <c r="K62" s="26"/>
      <c r="L62" s="26">
        <v>0</v>
      </c>
      <c r="M62" s="28">
        <v>1000</v>
      </c>
    </row>
    <row r="63" spans="1:13" x14ac:dyDescent="0.2">
      <c r="A63" s="24" t="s">
        <v>1823</v>
      </c>
      <c r="B63" s="25" t="s">
        <v>1854</v>
      </c>
      <c r="C63" s="25" t="s">
        <v>1855</v>
      </c>
      <c r="D63" s="26">
        <v>20000</v>
      </c>
      <c r="E63" s="26">
        <v>2999.99</v>
      </c>
      <c r="F63" s="26">
        <v>5000</v>
      </c>
      <c r="G63" s="26">
        <v>5000</v>
      </c>
      <c r="H63" s="26">
        <v>5000</v>
      </c>
      <c r="I63" s="27">
        <f t="shared" si="2"/>
        <v>100</v>
      </c>
      <c r="J63" s="26">
        <v>4176.97</v>
      </c>
      <c r="K63" s="26">
        <v>0</v>
      </c>
      <c r="L63" s="26">
        <v>0</v>
      </c>
      <c r="M63" s="28">
        <v>12000.01</v>
      </c>
    </row>
    <row r="64" spans="1:13" x14ac:dyDescent="0.2">
      <c r="A64" s="24" t="s">
        <v>1823</v>
      </c>
      <c r="B64" s="25" t="s">
        <v>1856</v>
      </c>
      <c r="C64" s="25" t="s">
        <v>1857</v>
      </c>
      <c r="D64" s="26">
        <v>4000</v>
      </c>
      <c r="E64" s="26">
        <v>3800</v>
      </c>
      <c r="F64" s="26">
        <v>200</v>
      </c>
      <c r="G64" s="26">
        <v>200</v>
      </c>
      <c r="H64" s="26">
        <v>200</v>
      </c>
      <c r="I64" s="27">
        <f t="shared" si="2"/>
        <v>100</v>
      </c>
      <c r="J64" s="26">
        <v>200</v>
      </c>
      <c r="K64" s="26">
        <v>0</v>
      </c>
      <c r="L64" s="26">
        <v>0</v>
      </c>
      <c r="M64" s="28">
        <v>0</v>
      </c>
    </row>
    <row r="65" spans="1:13" x14ac:dyDescent="0.2">
      <c r="A65" s="24" t="s">
        <v>1823</v>
      </c>
      <c r="B65" s="25" t="s">
        <v>1858</v>
      </c>
      <c r="C65" s="25" t="s">
        <v>1859</v>
      </c>
      <c r="D65" s="26">
        <v>9000</v>
      </c>
      <c r="E65" s="26">
        <v>962.81</v>
      </c>
      <c r="F65" s="26">
        <v>2000</v>
      </c>
      <c r="G65" s="26">
        <v>2000</v>
      </c>
      <c r="H65" s="26">
        <v>2000</v>
      </c>
      <c r="I65" s="27">
        <f t="shared" si="2"/>
        <v>100</v>
      </c>
      <c r="J65" s="26">
        <v>355.53</v>
      </c>
      <c r="K65" s="26">
        <v>0</v>
      </c>
      <c r="L65" s="26">
        <v>0</v>
      </c>
      <c r="M65" s="28">
        <v>6037.19</v>
      </c>
    </row>
    <row r="66" spans="1:13" x14ac:dyDescent="0.2">
      <c r="A66" s="24" t="s">
        <v>1823</v>
      </c>
      <c r="B66" s="25" t="s">
        <v>1860</v>
      </c>
      <c r="C66" s="25" t="s">
        <v>1861</v>
      </c>
      <c r="D66" s="26">
        <v>10000</v>
      </c>
      <c r="E66" s="26">
        <v>0</v>
      </c>
      <c r="F66" s="26">
        <v>4000</v>
      </c>
      <c r="G66" s="26">
        <v>4000</v>
      </c>
      <c r="H66" s="26">
        <v>4000</v>
      </c>
      <c r="I66" s="27">
        <f t="shared" si="2"/>
        <v>100</v>
      </c>
      <c r="J66" s="26">
        <v>30.25</v>
      </c>
      <c r="K66" s="26">
        <v>0</v>
      </c>
      <c r="L66" s="26">
        <v>0</v>
      </c>
      <c r="M66" s="28">
        <v>6000</v>
      </c>
    </row>
    <row r="67" spans="1:13" ht="12" thickBot="1" x14ac:dyDescent="0.25">
      <c r="A67" s="24" t="s">
        <v>1823</v>
      </c>
      <c r="B67" s="25" t="s">
        <v>1862</v>
      </c>
      <c r="C67" s="25" t="s">
        <v>1863</v>
      </c>
      <c r="D67" s="26">
        <v>29000</v>
      </c>
      <c r="E67" s="26">
        <v>0</v>
      </c>
      <c r="F67" s="26">
        <v>10000</v>
      </c>
      <c r="G67" s="26">
        <v>10000</v>
      </c>
      <c r="H67" s="26">
        <v>10000</v>
      </c>
      <c r="I67" s="27">
        <f t="shared" si="2"/>
        <v>100</v>
      </c>
      <c r="J67" s="26">
        <v>85.5</v>
      </c>
      <c r="K67" s="26">
        <v>0</v>
      </c>
      <c r="L67" s="26">
        <v>0</v>
      </c>
      <c r="M67" s="28">
        <v>19000</v>
      </c>
    </row>
    <row r="68" spans="1:13" ht="12" thickBot="1" x14ac:dyDescent="0.25">
      <c r="A68" s="19" t="s">
        <v>300</v>
      </c>
      <c r="B68" s="20"/>
      <c r="C68" s="20"/>
      <c r="D68" s="21">
        <v>84000</v>
      </c>
      <c r="E68" s="21">
        <v>7762.8</v>
      </c>
      <c r="F68" s="21">
        <v>32200</v>
      </c>
      <c r="G68" s="21">
        <v>32200</v>
      </c>
      <c r="H68" s="21">
        <v>32200</v>
      </c>
      <c r="I68" s="22">
        <f t="shared" si="2"/>
        <v>100</v>
      </c>
      <c r="J68" s="21">
        <v>4848.25</v>
      </c>
      <c r="K68" s="21">
        <v>0</v>
      </c>
      <c r="L68" s="21">
        <v>0</v>
      </c>
      <c r="M68" s="23">
        <v>44037.2</v>
      </c>
    </row>
    <row r="69" spans="1:13" ht="16.5" thickBot="1" x14ac:dyDescent="0.3">
      <c r="A69" s="1"/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2" thickBot="1" x14ac:dyDescent="0.25">
      <c r="A70" s="4" t="s">
        <v>301</v>
      </c>
      <c r="B70" s="5"/>
      <c r="C70" s="5"/>
      <c r="D70" s="6"/>
      <c r="E70" s="6"/>
      <c r="F70" s="6"/>
      <c r="G70" s="6"/>
      <c r="H70" s="6"/>
      <c r="I70" s="6"/>
      <c r="J70" s="6"/>
      <c r="K70" s="6"/>
      <c r="L70" s="6"/>
      <c r="M70" s="7"/>
    </row>
    <row r="71" spans="1:13" x14ac:dyDescent="0.2">
      <c r="A71" s="24" t="s">
        <v>82</v>
      </c>
      <c r="B71" s="25" t="s">
        <v>1864</v>
      </c>
      <c r="C71" s="25" t="s">
        <v>1865</v>
      </c>
      <c r="D71" s="26">
        <v>42484.2</v>
      </c>
      <c r="E71" s="26">
        <v>2484.1999999999998</v>
      </c>
      <c r="F71" s="26">
        <v>1000</v>
      </c>
      <c r="G71" s="26">
        <v>1000</v>
      </c>
      <c r="H71" s="26">
        <v>0</v>
      </c>
      <c r="I71" s="27">
        <f>IF(G71=0,"***",100*H71/G71)</f>
        <v>0</v>
      </c>
      <c r="J71" s="26"/>
      <c r="K71" s="26"/>
      <c r="L71" s="26">
        <v>0</v>
      </c>
      <c r="M71" s="28">
        <v>39000</v>
      </c>
    </row>
    <row r="72" spans="1:13" ht="12" thickBot="1" x14ac:dyDescent="0.25">
      <c r="A72" s="24" t="s">
        <v>82</v>
      </c>
      <c r="B72" s="25" t="s">
        <v>1866</v>
      </c>
      <c r="C72" s="25" t="s">
        <v>1867</v>
      </c>
      <c r="D72" s="26">
        <v>17000</v>
      </c>
      <c r="E72" s="26">
        <v>0</v>
      </c>
      <c r="F72" s="26">
        <v>16000</v>
      </c>
      <c r="G72" s="26">
        <v>16000</v>
      </c>
      <c r="H72" s="26">
        <v>0</v>
      </c>
      <c r="I72" s="27">
        <f>IF(G72=0,"***",100*H72/G72)</f>
        <v>0</v>
      </c>
      <c r="J72" s="26"/>
      <c r="K72" s="26"/>
      <c r="L72" s="26">
        <v>0</v>
      </c>
      <c r="M72" s="28">
        <v>1000</v>
      </c>
    </row>
    <row r="73" spans="1:13" ht="12" thickBot="1" x14ac:dyDescent="0.25">
      <c r="A73" s="19" t="s">
        <v>342</v>
      </c>
      <c r="B73" s="20"/>
      <c r="C73" s="20"/>
      <c r="D73" s="21">
        <v>59484.2</v>
      </c>
      <c r="E73" s="21">
        <v>2484.1999999999998</v>
      </c>
      <c r="F73" s="21">
        <v>17000</v>
      </c>
      <c r="G73" s="21">
        <v>17000</v>
      </c>
      <c r="H73" s="21">
        <v>0</v>
      </c>
      <c r="I73" s="22">
        <f>IF(G73=0,"***",100*H73/G73)</f>
        <v>0</v>
      </c>
      <c r="J73" s="21">
        <v>0</v>
      </c>
      <c r="K73" s="21">
        <v>0</v>
      </c>
      <c r="L73" s="21">
        <v>0</v>
      </c>
      <c r="M73" s="23">
        <v>40000</v>
      </c>
    </row>
    <row r="74" spans="1:13" ht="16.5" thickBot="1" x14ac:dyDescent="0.3">
      <c r="A74" s="1"/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2" thickBot="1" x14ac:dyDescent="0.25">
      <c r="A75" s="4" t="s">
        <v>86</v>
      </c>
      <c r="B75" s="5"/>
      <c r="C75" s="5"/>
      <c r="D75" s="29">
        <v>5209684.6500000004</v>
      </c>
      <c r="E75" s="29">
        <v>1424663.54</v>
      </c>
      <c r="F75" s="29">
        <v>561495</v>
      </c>
      <c r="G75" s="29">
        <v>923351.9</v>
      </c>
      <c r="H75" s="29">
        <v>355057.2</v>
      </c>
      <c r="I75" s="30">
        <f>IF(G75=0,"***",100*H75/G75)</f>
        <v>38.4530751493553</v>
      </c>
      <c r="J75" s="29">
        <v>4848.25</v>
      </c>
      <c r="K75" s="29">
        <v>0</v>
      </c>
      <c r="L75" s="29">
        <v>82.28</v>
      </c>
      <c r="M75" s="23">
        <v>2861586.97</v>
      </c>
    </row>
    <row r="76" spans="1:13" ht="15.75" x14ac:dyDescent="0.25">
      <c r="A76" s="1"/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</row>
  </sheetData>
  <mergeCells count="5">
    <mergeCell ref="D5:E5"/>
    <mergeCell ref="F5:I5"/>
    <mergeCell ref="J5:K5"/>
    <mergeCell ref="L5:M5"/>
    <mergeCell ref="F7:G7"/>
  </mergeCells>
  <pageMargins left="0.78740157480314965" right="0.78740157480314965" top="0.98425196850393704" bottom="0.98425196850393704" header="0.51181102362204722" footer="0.51181102362204722"/>
  <pageSetup paperSize="9" scale="82" fitToHeight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01</vt:lpstr>
      <vt:lpstr>02</vt:lpstr>
      <vt:lpstr>03</vt:lpstr>
      <vt:lpstr>04</vt:lpstr>
      <vt:lpstr>05</vt:lpstr>
      <vt:lpstr>06</vt:lpstr>
      <vt:lpstr>07</vt:lpstr>
      <vt:lpstr>09</vt:lpstr>
      <vt:lpstr>08</vt:lpstr>
      <vt:lpstr>10</vt:lpstr>
      <vt:lpstr>'01'!Názvy_tisku</vt:lpstr>
      <vt:lpstr>'02'!Názvy_tisku</vt:lpstr>
      <vt:lpstr>'03'!Názvy_tisku</vt:lpstr>
      <vt:lpstr>'04'!Názvy_tisku</vt:lpstr>
      <vt:lpstr>'05'!Názvy_tisku</vt:lpstr>
      <vt:lpstr>'06'!Názvy_tisku</vt:lpstr>
      <vt:lpstr>'08'!Názvy_tisku</vt:lpstr>
      <vt:lpstr>'09'!Názvy_tisku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2017-01-02T08:55:34Z</dcterms:modified>
</cp:coreProperties>
</file>