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195" windowWidth="19140" windowHeight="11190"/>
  </bookViews>
  <sheets>
    <sheet name="List1" sheetId="1" r:id="rId1"/>
    <sheet name="List2" sheetId="2" r:id="rId2"/>
    <sheet name="List3" sheetId="3" r:id="rId3"/>
  </sheets>
  <definedNames>
    <definedName name="_xlnm.Print_Titles" localSheetId="0">List1!$23:$24</definedName>
  </definedNames>
  <calcPr calcId="125725"/>
</workbook>
</file>

<file path=xl/calcChain.xml><?xml version="1.0" encoding="utf-8"?>
<calcChain xmlns="http://schemas.openxmlformats.org/spreadsheetml/2006/main">
  <c r="I55" i="1"/>
  <c r="H55"/>
  <c r="F55"/>
  <c r="E55"/>
  <c r="I53"/>
  <c r="H53"/>
  <c r="F53"/>
  <c r="E53"/>
  <c r="F13" l="1"/>
  <c r="E13"/>
</calcChain>
</file>

<file path=xl/sharedStrings.xml><?xml version="1.0" encoding="utf-8"?>
<sst xmlns="http://schemas.openxmlformats.org/spreadsheetml/2006/main" count="99" uniqueCount="82">
  <si>
    <t>Partnerství hlavního města Prahy v oblasti kultury v roce 2016</t>
  </si>
  <si>
    <t>Část A</t>
  </si>
  <si>
    <t>Akce konané z přímé iniciativy hlavního města Prahy</t>
  </si>
  <si>
    <t>Poř. č.</t>
  </si>
  <si>
    <t>Č. j.</t>
  </si>
  <si>
    <t>Žadatel</t>
  </si>
  <si>
    <t>Název projektu</t>
  </si>
  <si>
    <t>Celkové náklady projektu</t>
  </si>
  <si>
    <t>Požadovaná částka</t>
  </si>
  <si>
    <t xml:space="preserve">Rozpočtová položka </t>
  </si>
  <si>
    <t xml:space="preserve">Doporučení výboru* </t>
  </si>
  <si>
    <t>Kč</t>
  </si>
  <si>
    <t>Tabulka celkem:</t>
  </si>
  <si>
    <t>180686/2016</t>
  </si>
  <si>
    <t>Člověk v tísni, o.p.s., Šafaříkova 635/24, 120 00 Praha 2, IČO:25755277</t>
  </si>
  <si>
    <t>Benefiční Open-air koncert</t>
  </si>
  <si>
    <t>Část B</t>
  </si>
  <si>
    <t>Partnerství celkem:</t>
  </si>
  <si>
    <t xml:space="preserve">Ceny v oblasti kultury a umění </t>
  </si>
  <si>
    <t>Návrh OZV MHMP</t>
  </si>
  <si>
    <t>1570987/2015</t>
  </si>
  <si>
    <t>CZECH PHOTO o.p.s., Praha 2, Vinohrady, Mánesova 311/13, PSČ 120 00, IČO:25758675</t>
  </si>
  <si>
    <t>CZECH PRESS PHOTO 2016</t>
  </si>
  <si>
    <t>Bubec, o.p.s., Tělovýchovná 748, 155 00, Praha - Řeporyje, IČO:70824185</t>
  </si>
  <si>
    <t>Art Safari 31 - festival současného umění</t>
  </si>
  <si>
    <t>498577/2016</t>
  </si>
  <si>
    <t>524018/2016</t>
  </si>
  <si>
    <t>Rond z.s., Mezivrší 1445/31, Praha 4, 147 00, IČO: 22869611</t>
  </si>
  <si>
    <t>Mořevkomoře: sla(v)nosti Bretaně 2016</t>
  </si>
  <si>
    <t>520331/2016</t>
  </si>
  <si>
    <t>DEKKADANCERS "druhá generace"</t>
  </si>
  <si>
    <t>522197/2016</t>
  </si>
  <si>
    <t>POST BELLUM,  o.p.s., Sněmovní 7, 118 00 Praha 1, IČO: 26548526</t>
  </si>
  <si>
    <t>Hvězda pro hrdiny - Běh pro Paměť národa</t>
  </si>
  <si>
    <t>555220/2016</t>
  </si>
  <si>
    <t>Od slunovratu k Vánocům.</t>
  </si>
  <si>
    <t>634835/2016</t>
  </si>
  <si>
    <t>Move Association s.r.o., Jeseniova 34, 2851, 130 00 Praha 3, IČO: 28480309</t>
  </si>
  <si>
    <t>Moderní technologie 21. století, hudba - děti a mládež</t>
  </si>
  <si>
    <t>649611/2016</t>
  </si>
  <si>
    <t>STEP-A-TÓN</t>
  </si>
  <si>
    <r>
      <t xml:space="preserve">Nejnovější tanečně hudební projekt STEP-A-TÓN pražského tanečního souboru Caramelka zahrnuje současné taneční trendy v tanečním stepařském umění s důrazem na vlastní tvorbu. Soubor pod vedením Jarmily Vašákové systematicky pracuje od roku 2008, věnuje se stepovým tancům a country tancům. Propojuje věkové kategorie tanečníků od 8 do 22 let. Tanečníci se zapojují rovněž do hudební produkce, získávají ale i prostor pro vlastní experimentování v oblasti choreografie. Premiéra nového projektu se uskuteční 27. 11. 2016 v Městské knihovně na Mariánském náměstí. Finanční podpora žadatele hl. m. Prahy v oblasti KUL v posledních třech letech: 2013 – 0 Kč, 2014 - vyřazený projekt, 2015 – 28.000 Kč (partnerství). Žadatel žádal o grant HMP na rok 2016 na projekt: Taneční soubor Caramelka - získal 60 bodů. Hodnocení GK: </t>
    </r>
    <r>
      <rPr>
        <i/>
        <sz val="10"/>
        <rFont val="Times New Roman"/>
        <family val="1"/>
        <charset val="238"/>
      </rPr>
      <t>Žánrová volnočasová aktivita se zvládnutou organizací a komunitní podporou svých příznivců. Nedoporučeno k popoře.</t>
    </r>
    <r>
      <rPr>
        <sz val="10"/>
        <rFont val="Times New Roman"/>
        <family val="1"/>
        <charset val="238"/>
      </rPr>
      <t xml:space="preserve">Požadovaná částka činí 40 % způsobilých nákladů. O záštitu nebylo žádáno. </t>
    </r>
    <r>
      <rPr>
        <b/>
        <sz val="10"/>
        <rFont val="Times New Roman"/>
        <family val="1"/>
        <charset val="238"/>
      </rPr>
      <t>Nejedná se o veřejnou podporu a projekt neovlivňuje hospodářskou soutěž a obchod mezi členskými státy EU.</t>
    </r>
  </si>
  <si>
    <r>
      <t xml:space="preserve">Taneční uskupení DEKKADANCERS založili v roce 2009 tanečníci a choreografové ND. V roce 2015 aktivitu převzala tzv. druhá generace pod vedením Štěpána Pechara, Ondřeje Vinkláta a Marka Svobodníka. Společně s dalšími sólisty baletu ND v Praze připravili pět představení, každé složené z jiných choreografií, která budou uvedena ve specifickém prostoru Jatka78 v Holešovicích v těchto termínech: 8. 5., 27. 6., září, říjen a prosinec 2016. Projekt je směrován na nové divácké skupiny, např. které preferují alternativní divadelní prostory před klasickými, na cizince žijící v Praze, neboť se jedná o taneční projekt jazykově bezbariérový. Umělecká činnost uskupení byla v minulosti podpořena grantem hl. m. Prahy pro rok 2013 ve výši 200 000 Kč. V jiných letech nebylo o finanční podporu zažádáno. Požadovaná částka činí 55,5 % způsobilých nákladů. O záštitu nebylo požádáno. </t>
    </r>
    <r>
      <rPr>
        <b/>
        <sz val="10"/>
        <rFont val="Times New Roman"/>
        <family val="1"/>
        <charset val="238"/>
      </rPr>
      <t>Nejedná se o veřejnou podporu a projekt neovlivňuje hospodářskou soutěž a obchod mezi členskými státy EU.</t>
    </r>
  </si>
  <si>
    <r>
      <t xml:space="preserve">Při této akci dochází k propojení dvou silných českých organizací - České filharmonie, špičkového hudebního tělesa a Člověka v tísni, mj. organizátora humanitární a rozvojové pomoci. Cílem projektu je koncert, který se uskuteční na Hradčanském náměstí 22. 6. 2016, koncert bude přenášet ČT. Celý koncert bude koncipován jako poděkování České filharmonii za proběhlou sezónu a jako dárek posluchačům, na koncertu nebude vybíráno vstupné, bude se vybírat dobrovolný příspěvek (přispět budou moci i diváci u televizních obrazovek formou DMS). Charitativní akce bude realizována pod hlavičkou veřejné sbírky Lepší škola pro všechny, vybrané peníze budou použity na službu doučování dětí ze sociálně znevýhodněného prostředí. Žadatel je dlouhodobým a pravidelným příjemcem podpory HMP v oblasti KUL, zejména na festival Jeden svět: 2013 - 1.000.000 Kč (grant), 2014 - 1.300.000 Kč (grant), 2015 - 1.000.000 Kč (grant), 2016 - 1.500.000 Kč (víceletý grant). Dále na projekt Máte právo vědět: 2013 - 75.000 Kč (grant), 2015 - 50.000 Kč (grant). Na rok 2016 žadatel dále získal grant na projekt Proti ztrátě paměti ve výši 290.000 Kč. O podporu HMP na tento projekt žádá poprvé. O záštitu primátorky zažádáno. </t>
    </r>
    <r>
      <rPr>
        <b/>
        <sz val="10"/>
        <rFont val="Times New Roman"/>
        <family val="1"/>
        <charset val="238"/>
      </rPr>
      <t xml:space="preserve">Nejedná se o veřejnou podporu a projekt neovlivňuje hospodářskou soutěž a obchod mezi členskými státy EU. </t>
    </r>
    <r>
      <rPr>
        <sz val="10"/>
        <rFont val="Times New Roman"/>
        <family val="1"/>
        <charset val="238"/>
      </rPr>
      <t xml:space="preserve">                                                                                                                                                                                                                                                                 </t>
    </r>
  </si>
  <si>
    <r>
      <t xml:space="preserve">Charitativní akce proběhne ve dnech 10. – 12. června 2016 v oboře Hvězda. Projekt je realizován k 10. výročí trvání dokumentárního cyklu Příběhy 20. století, který je pravidelně uváděn v Českém rozhlase. Třídenní akce se skládá z charitativních běhů, odpoledních a večerních koncertů a doprovodného programu, součástí projektu bude také pouliční výstava. Akci pořádá nezisková organizace Post Bellum, která od r. 2001 vyhledává a nahrává vzpomínky pamětníků klíčových momentů 20. století. Tato svědectví jsou ukládána do sbírky Paměť národa, která je se svými více než 3000 nahrávkami jednou z největších veřejně přístupných sbírek v Evropě. Žadatel získal záštitu pí. primátorky, je dlouhodobým příjemcem grantů v oblasti KUL: 2013 - nežádali, 2014 - 150.000 Kč (grant), 250.000 Kč (partnerství), 2015 - 200.000 + 100.000 Kč (partnerství) + 100.000 Kč (véceletý grant), 2016 - 200.000 Kč (víceletý grant na projekt Příběhy našich sousedů). </t>
    </r>
    <r>
      <rPr>
        <b/>
        <sz val="10"/>
        <rFont val="Times New Roman"/>
        <family val="1"/>
        <charset val="238"/>
      </rPr>
      <t>Nejedná se o veřejnou podporu a projekt neovlivňuje hospodářskou soutěž a obchod mezi členskými státy EU.</t>
    </r>
  </si>
  <si>
    <r>
      <t xml:space="preserve">Tento hudebně-taneční festival pro všechny generace na Lodi Tajemství se uskuteční od pátku 20.5. do neděle 22.5.2016 s cílem vytvořit zážitek pravé námořní bretaňské atmosféry. Impulsem ke vzniku festivalu jsou tradiční bretaňské fest-noz (noční oslavy) spojené s hudbou, tancem a dobrým jídlem. Hudba bude zahrnovat řadu stylů od swingu a jazzu, přes klasiku až po rock nebo pop. Tance mají jednoduchý základ a jsou vhodné pro každého bez rozdílu věku a tanečních dovedností. Ukázky bretaňské a francouzské kuchyně přinesou např. palačinky, slané galetty, ochutnávku sladkostí, degustaci Cidru atd. V celodenním sobotním programu bude pamatováno i na děti námořnickou pohádkou a tematickými dílnami. V neděli pak festival vyvrcholí křtem dlouho připravovaného bretonského CD české kapely ba.fnu. Spolek Rond získal grant HMP na projekt Bal folk: 2014 – 80 000 Kč (grant), 2015 – 100 000 Kč (grant), 2016 – 35 000 Kč (grant). Požadovaná částka činí 27,8 % způsobilých nákladů. O záštitu nebylo požádáno. </t>
    </r>
    <r>
      <rPr>
        <b/>
        <sz val="10"/>
        <rFont val="Times New Roman"/>
        <family val="1"/>
        <charset val="238"/>
      </rPr>
      <t>Nejedná se o veřejnou podporu a projekt neovlivňuje hospodářskou soutěž a obchod mezi členskými státy EU.</t>
    </r>
  </si>
  <si>
    <t>385155/2016</t>
  </si>
  <si>
    <t>Loaded Vision Entertainment, Drahobejlova 1072, 190 00 Praha 9, IČO: 03411354</t>
  </si>
  <si>
    <t>MILADA</t>
  </si>
  <si>
    <r>
      <t xml:space="preserve">Politické filmové drama, které je inspirováno osudem a životem Milady Horákové. Režisérem a producentem filmu bude David Mrnka. Ústředními motivy filmu jsou svoboda, boj za demokracii, pravda, láska, naděje, moc a oběť, které jsou velmi aktuální i v dnešní době. Cílem filmu je přiblížit osobnost Milady Horákové, její život a osud co nejširšímu publiku v České republice a v zahraničí. Žadatel o podporu HMP v oblasti KUL dosud nežádal. </t>
    </r>
    <r>
      <rPr>
        <b/>
        <sz val="10"/>
        <rFont val="Times New Roman"/>
        <family val="1"/>
        <charset val="238"/>
      </rPr>
      <t>Podpora projektu spadá do režimu de minimis. Limit v režimu de minimis - žadateli zbývá 200 000 EUR.</t>
    </r>
  </si>
  <si>
    <t>693194/2016</t>
  </si>
  <si>
    <t>Unique One, s.r.o., Opletalova 59, 110 00 Praha 1, IČO: 26186535</t>
  </si>
  <si>
    <t>BLACK CARD - podpora rozvoje mladých návrhářů</t>
  </si>
  <si>
    <r>
      <t>Black Card je soutěž určená všem mladým českým módním návrhářům do 30 let. Soutěž je součástí prestižní mezinárodní přehlídky módy Fashion Week, která v Praze probíhá od roku 2011. Jejím cílem je podporovat mladé módní tvůrce. Soutěž vítězi přináší jedinečnou podporu po dvě sezony, součástí podpory je prezentace formou módní přehlídky v rámci Fashion Week, nejvýznamnějšího módního projektu. Výherce Black Card 2016 se stane v pořadí již pátým držitelem tohoto prestižního titulu spojeného s finanční podporou, která je určena na vytvoření další autorské kolekce. Ta je odprezentována na módní přehlídce v následujícím roce. Soutěž BLACK card objevila talentované návrháře současnosti - Jindru Jansovou, Lukáše Macháčka, Denisu Dovalovou a Barboru Kubíčkovou. Finanční podpora tohoto projektu HMP v oblasti KUL v posledních 3 letech: 2014: nežádal, 2015 - 0 Kč, 2016 - 0 Kč. Hodnocení GK:</t>
    </r>
    <r>
      <rPr>
        <b/>
        <i/>
        <sz val="10"/>
        <rFont val="Times New Roman"/>
        <family val="1"/>
        <charset val="238"/>
      </rPr>
      <t xml:space="preserve"> </t>
    </r>
    <r>
      <rPr>
        <i/>
        <sz val="10"/>
        <rFont val="Times New Roman"/>
        <family val="1"/>
        <charset val="238"/>
      </rPr>
      <t>Black card je zajímavá soutěž pro mladé české návrháře pod třicet let, unikátní právě v zaměření se na mladé tvůrce. Bohužel, stejně jako ostatní projekty módního průmyslu, spadá do oblasti kreativních průmyslů a tudíž nesplňuje kritéria z oblasti veřejné kulturní služby. Pokud bude kategorie kreativních průmyslů v příštích letech zavedena, bude Black Card pro tuto kategorii jedním z vhodných projektů.</t>
    </r>
    <r>
      <rPr>
        <b/>
        <sz val="10"/>
        <rFont val="Times New Roman"/>
        <family val="1"/>
        <charset val="238"/>
      </rPr>
      <t>Nejedná se o veřejnou podporu a projekt neovlivňuje hospodářskou soutěž a obchod mezi členskými státy EU.</t>
    </r>
    <r>
      <rPr>
        <b/>
        <i/>
        <sz val="10"/>
        <rFont val="Times New Roman"/>
        <family val="1"/>
        <charset val="238"/>
      </rPr>
      <t xml:space="preserve">
</t>
    </r>
  </si>
  <si>
    <t>703340/2016</t>
  </si>
  <si>
    <t>Umění Bez Bariér, Náplavní 2010/7, Nové Město, 120 00 Praha 2, IČO:68383622</t>
  </si>
  <si>
    <t>XI. ročník mezinárodního festivalu MENE TEKEL - festivalu proti totalitě, zlu, násilí, pro paměť národa (první část - organizační, dramaturgická, badatelská, scénáristická a technická příprava festivalu v roce 2016)</t>
  </si>
  <si>
    <r>
      <t xml:space="preserve">Cílem nekomerčního vícežánrového projektu je podpora lidských práv a připomenutí novodobé historické zkušenosti. Festival zahrnuje dny dialogu o dramatickém úseku novodobých dějin – přináší uměleckou reflexi totality, zla a násilí. Hlavním tématem XI. ročníku festivalu je "Devastace morální inteligence a duchovních, kulturních a etických hodnot ve společnosti v dobách nacistické a komunistické totality a následky této devastace v současnosti. V prostorách Univerzity Karlovy, Městské knihovny, v katedrále sv. Víta, Chrámu Panny Marie Sněžné, v Národním divadle, v kině Ponrepo, ale i na Vrchním soudu či ve vazební věznici se ve dnech 2.2. - 2.3.2017 uskuteční tematicky zaměřené a dramaturgicky propojené akce - výtvarná soutěž žáků a studentů, výstava, rekonstrukce politického procesu, scénická zpracování tématu, filmové projekce, konference, besedy, literární scénický večer a další pořady. Akce budou volně přístupné. Garantem festivalu, který se tradičně koná pod záštitou rektora Univerzity Karlovy a světícího pražského biskupa, je Konfederace politických vězňů, odborným garantem je Ústav pro studium totalitních režimů. Záštitu nad festivalem pravidelně přijímá i primátor hl. m. Prahy. Představitelé uvedených institucí 30.9.2009 podepsali memorandum o spolupráci při pořádání tohoto festivalu. Město festival podporuje od úvodního ročníku formou partnerství - podporu v posledních letech dělí na fází přípravy (vždy rok před konáním) a realizace. Přehled příspěvků za poslední 3 roky: 2014 - 500.000 Kč (realizace VIII. ročníku) a 300.000 Kč (příprava  IX. ročníku), 2015 - 300.000 Kč (realizace IX. ročníku) a 300.000 Kč na přípravu X.ročníku, 2016 – 500.000 Kč (realizace X. ročníku). </t>
    </r>
    <r>
      <rPr>
        <b/>
        <sz val="10"/>
        <rFont val="Times New Roman"/>
        <family val="1"/>
        <charset val="238"/>
      </rPr>
      <t>Nejedná se o veřejnou podporu a projekt neovlivňuje hospodářskou soutěž a obchod mezi členskými státy EU.</t>
    </r>
    <r>
      <rPr>
        <sz val="10"/>
        <rFont val="Times New Roman"/>
        <family val="1"/>
        <charset val="238"/>
      </rPr>
      <t xml:space="preserve">
</t>
    </r>
  </si>
  <si>
    <t>708839/2016</t>
  </si>
  <si>
    <t>Malostranská beseda a.s., Malostranské náměstí 21/35, 110 00 Praha 1, IČO:27953921</t>
  </si>
  <si>
    <t>Střelecký Ostrov - Léto pro Pražany 2016</t>
  </si>
  <si>
    <t>722006/2016</t>
  </si>
  <si>
    <t>ORCHESTR NEWYORSKÉ CARNEGIE HALL, National Youth Orchestra of the United States of America</t>
  </si>
  <si>
    <t>749714/2016</t>
  </si>
  <si>
    <t>Klub Dr. Milady Horákové, z.s., Na planině 1393/13, Krč, 140 00 Praha, IČO:47611472</t>
  </si>
  <si>
    <t>Vyhodnocení umělecké veřejné soutěže na pomník dr. M. Horákové, Odměny za soutěžní návrhy, Výstava soutěžních návrhů</t>
  </si>
  <si>
    <r>
      <t>Vyhlašovatel soutěže, Klub dr. Milady Horákové, má kromě programu publikačního, studijního a společensko-politického od svého počátku myšlenku vybudovat pomník ženě, jejíž jméno nese. Klub se zavázal, ve smyslu Memoranda o vzájemné spolupráci s MČ Praha 2, vypsat a zrealizovat veřejnou soutěž na výtvarné řešení projektu s názvem Památník obětem komunistické totality, jejichž symbolem je popravená Dr. Milada Horáková. Realizovaný pomník bude instalován v rekonstruované zahradě Ztracenka na území a ve správě městské části Praha 2. MČ Praha 2 v tomto smyslu pokládá projekt za dlouhodobou aktivitu ve smyslu schváleného záměru orgány MČ Praha 2 a Klub MH, který jej realizuje, za partnera v této strategii. V prosinci roku 2015 byly vyhlášeny podmínky veřejné výtvarné soutěže, která končí 31.8. tohoto roku. V září letošního roku budou přihlášené návrhy vyhodnoceny uměleckou porotou a vítězné nárhy oceněny. Následně budou všechny návrhy na pomník vystaveny v polovině měsíce října 2016 pro veřejnost. Žadatel žádal na tento projekt o grant HMP na rok 2016 – získal 44 bodů. Hodnocení GK:</t>
    </r>
    <r>
      <rPr>
        <b/>
        <sz val="10"/>
        <rFont val="Times New Roman"/>
        <family val="1"/>
        <charset val="238"/>
      </rPr>
      <t xml:space="preserve"> </t>
    </r>
    <r>
      <rPr>
        <i/>
        <sz val="10"/>
        <rFont val="Times New Roman"/>
        <family val="1"/>
        <charset val="238"/>
      </rPr>
      <t>Klub dr. Milady Horákové žádá o grantovou podporu soutěže, jejímž výsledkem by měl být návrh pomníku Milady Horákové na území Prahy 2. Jakkoli je předložený záměr nepochybně správný, projekt není připraven v potřebné míře podrobností, takže nedovoluje učinit si o jeho směřování hlubší představu.</t>
    </r>
    <r>
      <rPr>
        <sz val="10"/>
        <rFont val="Times New Roman"/>
        <family val="1"/>
        <charset val="238"/>
      </rPr>
      <t>Na základě opakovaných  žádostí žadatele o vysvětlení negativního hodnocení vypracovali oboroví členové GK toto vysvětlení:</t>
    </r>
    <r>
      <rPr>
        <i/>
        <sz val="10"/>
        <rFont val="Times New Roman"/>
        <family val="1"/>
        <charset val="238"/>
      </rPr>
      <t xml:space="preserve"> Komise rozhodně neměla ve svém vyjádření v úmyslu jakkoli se dotknout důvodů a záměrů, které jsou základem projektu podaného Klubem dr. Milady Horákové. Je nám líto, že nešťastně zvolená formulace mohla vést k nezamýšlenému vyznění stanoviska komise. Komise posuzovala u všech grantových žádostí především jejich připravenost a parametry či předpokládatelné výsledky aktivit, které by měly být v rámci grantového systému finančně podpořeny. V tomto případě pak tvoří základ projektu dohoda mezi žadatelem a městskou částí Praha 2, nicméně bez alespoň deklarované finanční participace městské části na uskutečnění záměru, který by takto měl být saturován z grantového systému Magistrátu Hlavního města Prahy, což komise vyhodnotila jako zarážející fakt. V tuto chvíli navíc existují již tři pomníky Milady Horákové, z nichž ani jeden – vzhledem k osudu a významu této osobnosti – bohužel nevykazuje adekvátní umělecké a memoriální kvality (snad s výjimkou sochy Olbrama Zoubka na Smíchově, kde však nad obsahem převládá autorský rukopis velmi volně asociující dané téma). Proto přistoupila komise k další iniciativě s jistou zdrženlivostí. Dotčená žádost totiž podle nás nevykazovala dostatečně jasný záměr, postup při jeho realizaci a garance právě toho, oč by mělo jít, tedy o kvalitní, do veřejného prostoru logicky zapadající připomínkové gesto, které bude konečně důstojnou a dlouhodobě účinnou připomínkou osudu a příkladu Milady Horákové. Grantová komise při podpoře jednotlivým projektům musí zohledňovat nejen úmysly, ale také z podkladů usoudit na pravděpodobnou podobu a průběh jejich uskutečnění. V duchu jistých pochybností pak z výše zmíněných důvodů vyzněly postoje všech posuzovatelů k dané žádosti, jakkoli může sympatizovat s celkovým záměrem a hodnotovou orientací předkladatelů.</t>
    </r>
    <r>
      <rPr>
        <sz val="10"/>
        <rFont val="Times New Roman"/>
        <family val="1"/>
        <charset val="238"/>
      </rPr>
      <t xml:space="preserve"> Žadatel dříve o finanční podporu HMP v oblasti KUL nežádal. </t>
    </r>
    <r>
      <rPr>
        <b/>
        <sz val="10"/>
        <rFont val="Times New Roman"/>
        <family val="1"/>
        <charset val="238"/>
      </rPr>
      <t>Nejedná se o veřejnou podporu a projekt neovlivňuje hospodářskou soutěž a obchod mezi členskými státy EU.</t>
    </r>
  </si>
  <si>
    <t>Rada HMP</t>
  </si>
  <si>
    <t>výše částek do 2.000.000,- Kč jednomu a témuž subjektu za rok</t>
  </si>
  <si>
    <t>0 (podpora navržena v oblasti cestovního ruchu ve výši 500 000)</t>
  </si>
  <si>
    <t>0 (podpora navržena v oblasti cestovního ruchu ve výši 350 000)</t>
  </si>
  <si>
    <r>
      <t xml:space="preserve">Jedná se o koncepci celoroční výuky - tvůrčího workshopu hudební skladby, která využívá a nabízí nejnovější poznatky z oblasti moderních technologií. Tyto znalosti jsou předávány dětem již od 9 let, metodika výuky je zpracována ve spolupráci se zahraničními lektory. Dětem a mládeži jsou předávány zkušenosti hudebních skladatelů a producentů v kombinaci s hudební teorií. Tento průřezový typ výuky doplňuje chybějící článek hudebního vzdělávání v ČR. Žadatel hodlá požádat o záštitu p. radního Wolfa. Žadatel je dlouhodobým příjemcem grantu HMP v oblasti KUL, na své projekty získal v posledních 3 letech podporu HMP v oblasti KUL: 2013 - celkem 560.000 Kč (granty), 2014 - celkem 400.000 Kč (granty), 2015 - celkem 525.000 Kč (granty), 2016 - 100.000 Kč (grant). Žádal o grant na obdobný projekt "Tvůrčí a umělecká mobilita 2016". Hodnocení GK: </t>
    </r>
    <r>
      <rPr>
        <i/>
        <sz val="10"/>
        <rFont val="Times New Roman"/>
        <family val="1"/>
        <charset val="238"/>
      </rPr>
      <t xml:space="preserve">Žadatel žádá na umělecké vzdělávání dětí v oboru hudební skladby na 1. stupni základních škol (Tvůrčí a umělecká mobilita). Projekt však bohužel nemá adekvátní parametry podpory profesionálního uměleckého vzdělávání, v popisu chybí jména kvalifikovaných pedagogů, metodika výuky a výše požadované finanční podpory jsou neuměrně vysoké (500 tisíc korun při počtu 300 hodin výuky a účasti třicetičlenné skupinky dětí). Formát výročních zpráv a reference dosavadní činnosti žadatele jsou předkládány v nedostatečné a neprofesionální formě, nelze tak doložit kredibilitu žadatele. Nedoporučujeme. </t>
    </r>
    <r>
      <rPr>
        <b/>
        <sz val="10"/>
        <rFont val="Times New Roman"/>
        <family val="1"/>
        <charset val="238"/>
      </rPr>
      <t>Nejedná se o veřejnou podporu a projekt neovlivňuje hospodářskou soutěž a obchod mezi členskými státy EU.</t>
    </r>
  </si>
  <si>
    <r>
      <t xml:space="preserve">22. ročník soutěže a následné výstavy pod záštitou prezidenta republiky a primátorky hl. m. Prahy si dává za cíl být zrcadlem života uplynulého roku. Je určen profesionálům pracujícím pro média. Zaměřen je na oslovení co nejširšího publika. Soutěž má prestižní mezinárodní porotu složenou z významných osobností světových médií, k níž se pravidelně připojují i pražští primátoři. Po pražské premiéře výstava vítězných prací putuje po zahraničních metropolích. Součástí projektu je i roční stipendium pro autora vybraného primátorem/kou, který v určeném termínu odevzdá dvě kolekce fotografií pro propagaci hl.m. Prahy. Výstava se bude konat v termínu od 10.10.2016 do 31.1.2017. Podpora projektu v uplynulých 3 letech v oblasti KUL: 2013 - 500.000 Kč, 2014 - 500.000 Kč, 2015 - 500.000 Kč (vždy při partnerství). Žadatel žádal o grant HMP na rok 2016 na jiný projekt: CZECH PHOTO CENTRE. Žádost o partnerství na tento projekt byla původně zařazena na 13. jednání výboru dne 6. 1. 2016. Její další projednání je vázáno na schválení plánu výstav ve Staroměstské radnici v 2. polovině roku 2016. </t>
    </r>
    <r>
      <rPr>
        <b/>
        <sz val="10"/>
        <rFont val="Times New Roman"/>
        <family val="1"/>
        <charset val="238"/>
      </rPr>
      <t xml:space="preserve">U tohoto projektu je uplatněna bloková výjimka a případná podpora bude poskytnuta na kulturní účel dle čl. 53, odst. 2, písm. d) Nařízení**, a to za splnění podmínek odst. 3, písm. b), odst. 5, písm. d), e), f), odst. 7 (ex ante na základě odůvodněných předpokladů) a odst. 8 Nařízení**. </t>
    </r>
  </si>
  <si>
    <r>
      <t>Patnáctiletá tradice festivalů Art Safari, na kterých se prezentují etablovaní čeští umělci spolu se začínajícími a zahraničními a dále obyvatelé sousedních obcí a jiných částí Prahy, jsou velmi kladně hodnoceny odbornou i laickou veřejností. Do organizace se rovněž zapojují místní obyvatelé, ať formou doprovodných přípravných prací či účastí na akci. Záměrem Studia, které zářijovým festivalem Art Safari 30 de luxe a rekonstrukcí haly zahájilo novou etapu revitalizace v rámci projektu Bubec: 10 000m2 kreativity, je dále zvyšovat svou profesionalizaci a vybudovat umělecké studio s mezinárodní konkurenceschopností na špičkové úrovni. Jedním z kroků profesionalizace je rozhodnutí od roku 2016 pořádat pouze jeden tematizovaný Art Safari festival ročně, ve spolupráci s kurátory z České republiky i ze zahraničí. Letošní Art Safari 31 s podtitulem "Vyrobeno doma?" vznáší otázku, jaká je hranice mezi tzv. vysokým uměním a DIY nebo kutilstvím. Své artefakty vystaví přibližně 30 umělců a doprovodný program pro děti i dospělé bude sestávat z několika kreativních workshopů, např. mobilní litografické dílny, koncertů, performance, divadla, módních přehlídek, autorského čtení, komentované přírodovědecké procházky a dalších akcí pro veřejnost. Kurátorka Daniela Kramerová přizvala k výstavě etablované umělce, mezi nimi např. Jiřího Davida, Jiřího Kovandu, Vladimíra Skrepla, Vendulu Chalánkovou apod., které bude konfrontovat s vystavenou kolekcí ze sbírky Domácího umění. Výstavní část bude probíhat především ve studiu, ale několik artefaktů bude umístěno i ve veřejném prostoru obce Řeporyje a letos poprvé poběží program i v areálu zahrady Bubec. Na tento projekt žadatel žádal podporu jen v roce 2014, kterou nezískal. Dosavadní podpora žadatele na jiné projekty v posledních 3 letech v oblasti KUL: 2013 - 220 000 + 50.000 Kč (granty), 2014 - 300 000 Kč (partnerství), 300.000 Kč (víceletý grant), 2015 - 200 000 Kč (partnerství), 300.000 Kč (víceletý grant), 100.000 + 80.000 Kč (granty), 2016 - 240.000 Kč (grant).</t>
    </r>
    <r>
      <rPr>
        <b/>
        <sz val="10"/>
        <rFont val="Times New Roman"/>
        <family val="1"/>
        <charset val="238"/>
      </rPr>
      <t xml:space="preserve"> U tohoto projektu je uplatněna bloková výjimka a případná podpora bude poskytnuta na kulturní účel dle čl. 53, odst. 2, písm. d) Nařízení**, a to za splnění podmínek odst. 3, písm. b), odst. 5, písm. d), e), f), odst. 7 (ex ante na základě odůvodněných předpokladů) a odst. 8 Nařízení**. </t>
    </r>
  </si>
  <si>
    <r>
      <t xml:space="preserve">V roce 1980 uspořádal Bonsai klub Praha první vánoční výstavu. Tím byla založena tradice pravidelných vánočních výstav. Jejich hlavním cílem je ukázat kouzlo klasických českých Vánoc. Výstava se uskutěční v termínu od 26. 11. 2016 - 4. 1. 2017. V letošním roce se navíc ve větší míře pokusí poukázat na to, že většina vánočních zvyků, dnes mnohdy celosvětově uznávaných, má prameny v dávných předkřesťanských dobách - ve starém Římě, u Keltů či starých Slovanů apod. Je obdivuhodné, jak se za více než dvě tisíciletí podařilo sladit dohromady zvyky z různých dob a kultur. Vánoce se navíc staly velkým svátkem, který je dnes respektován na celém světě bez rozdílu kultury, která v dané oblasti existuje. Na výstavě se uskuteční setkání řezbářů, setkání krajkářek a dále plánují i ukázky z prastarých řemesel starých Keltů a Slovanů. Dosavadní podpora žadatele v posledních 3 letech v oblasti KUL: 2013 - 0, 2014 - 95.000 Kč (partnerství), 2015 - nežádal. </t>
    </r>
    <r>
      <rPr>
        <b/>
        <sz val="10"/>
        <rFont val="Times New Roman"/>
        <family val="1"/>
        <charset val="238"/>
      </rPr>
      <t xml:space="preserve">U tohoto projektu je uplatněna bloková výjimka a případná podpora bude poskytnuta na kulturní účel dle čl. 53, odst. 2, písm. d) Nařízení**, a to za splnění podmínek odst. 3, písm. b), odst. 5, písm. d), e), f), odst. 7 (ex ante na základě odůvodněných předpokladů) a odst. 8 Nařízení**. </t>
    </r>
  </si>
  <si>
    <r>
      <t xml:space="preserve">Po úspěšném koncertu německého tenoristy Jonase Kaufmanna dne 16.3.2016, který v současnosti patří k nejlepším a nejžádanějším hlasům na světě, chystá pořadatelka pro Prahu další hudební lahůdku, vystoupení National Youth Orchestra of the United States of America, který založila prestižní newyorská Carnegie Hall v roce 2013. Je složen z více jak stovky hudebníků, kteří představují nejlepší talenty z USA, absolvuje turné po nejvýznamnějších koncertních sálech Evropy, mezi něž se podařilo zařadit také Smetanovu síň Obecního domu. Dne 25.7.2016, v období prázdnin a mezi uměleckými sezónami, bude letní nabídka Prahy obohacena o tento unikátní koncert, kdy v čele orchestru stane jeden z nejlepších a nejuznávanějších světových dirigentů současnosti Valerij Gergijev. Vedle Pražanů bude velkou část publika tvořit i zahraniční posluchači, kteří při této příležitosti navštíví Prahu. Akce tím bezesporu přispěje k propagaci a prestiži Prahy doma i v zahraničí. Akce bude místem setkání významných osobností kulturního, politického, i zástupců diplomacie. Žadatelka získala finanční podporu hlavního města Prahy pro koncert Jonase Kaufmanna v roce 2016 ve výši 300.000 Kč. </t>
    </r>
    <r>
      <rPr>
        <b/>
        <sz val="10"/>
        <rFont val="Times New Roman"/>
        <family val="1"/>
        <charset val="238"/>
      </rPr>
      <t>U tohoto projektu je uplatněna bloková výjimka a případná podpora bude poskytnuta na kulturní účel dle čl. 53, odst. 2, písm. d) Nařízení**, a to za splnění podmínek odst. 3, písm. b), odst. 5, písm. d), e),  f), odst. 7 (ex ante na základě odůvodněných předpokladů) a odst. 8 Nařízení**.</t>
    </r>
    <r>
      <rPr>
        <sz val="10"/>
        <rFont val="Times New Roman"/>
        <family val="1"/>
        <charset val="238"/>
      </rPr>
      <t xml:space="preserve">
</t>
    </r>
  </si>
  <si>
    <r>
      <t xml:space="preserve">Od konce května oživuje nově kultivovaný prostor na Střeleckém ostrově třetí ročník projektu Letňák, který je letní aktivitou v režii Malostranské besedy. Nabízí od konce května až do září letní kino, divadlo, koncerty, taneční i pohybové divadlo, celodenní bar a grill, chillout zónu i sportovní vyžití pro širokou veřejnost v centru města, včetně programům pro seniory a děti. Filmové projekce jsou svěřeny zkušenému dramaturgovi a producentovi Petru Kozovi, návštěvníci se mohou těšit na průřez filmovými hity z české i zahraniční produkce. Letní čtvrtky budou věnovány hudbě, v akustických koncertech známých českých interpretů se objevují i jména jako Adéla Jonášová, Jiří Hvězdoň, Ridina Ahmedová, Lada Merlot, Petr Wajsar a mnozí další. Divadelní scéna umožní prezentovat především studenty DAMU, představí se i Petr Čtvrtníček, Jiří Lábus a jiní. Není zapomínáno i na děti a starší generaci. Žadatel získal na tento svůj projekt finanční podporu HMP v oblasti KUL: 2014 - nežádal, 2015 - 50.000 Kč (grant), 2016 - 0 Kč. Hodnocení GK: </t>
    </r>
    <r>
      <rPr>
        <i/>
        <sz val="10"/>
        <rFont val="Times New Roman"/>
        <family val="1"/>
        <charset val="238"/>
      </rPr>
      <t xml:space="preserve">Letní kulturní projekt Letňák, plánovaný Malostranskou besedou pro Kampu, zahrnuje menší koncerty, divadelní představení a projekty pro seniory. Programy jsou poměrně dobře propracované a naplánované, byť bez unikátní dramaturgie. Akce pravidelně oživuje letní veřejný prostor jinak turisty těžce zkoušeného centra Prahy, vzhledem k zaměření na zábavní průmysl však k podpoře letos nedoporučujeme (žadatel navíc bude i v příštím roce užívat v rámci podpory HMP víceletý grant z oblasti kultury). </t>
    </r>
    <r>
      <rPr>
        <sz val="10"/>
        <rFont val="Times New Roman"/>
        <family val="1"/>
        <charset val="238"/>
      </rPr>
      <t>Dále získal žadatel finanční podporu HMP v oblasti KUL na celoroční činnost Malostranské besedy: 2014 – 400.000 Kč (grant), 2015 – 500.000 Kč (grant), 2016 – 250.000 Kč (grant) + 800.000 (víceletý grant).</t>
    </r>
    <r>
      <rPr>
        <b/>
        <sz val="10"/>
        <rFont val="Times New Roman"/>
        <family val="1"/>
        <charset val="238"/>
      </rPr>
      <t xml:space="preserve"> U tohoto projektu je uplatněna bloková výjimka a podpora bude poskytnuta na kulturní účel dle čl. 53, odst. 2, písm. d) Nařízení**, a to za splnění podmínek odst. 3, písm. b), odst. 5, písm. d), e) odst. 7 (ex ante na základě odůvodněných předpokladů) a odst. 8 Nařízení**.</t>
    </r>
  </si>
  <si>
    <t>Štěpán Pechar</t>
  </si>
  <si>
    <t>Blahoslav Lukavec (Bonsai service Praha)</t>
  </si>
  <si>
    <t>Jarmila Vašáková</t>
  </si>
  <si>
    <t>Mgr. Taťána Čechovská</t>
  </si>
  <si>
    <t>Příloha č. 1 k usnesení Rady HMP č. 1573 ze dne 21. 6. 2016</t>
  </si>
</sst>
</file>

<file path=xl/styles.xml><?xml version="1.0" encoding="utf-8"?>
<styleSheet xmlns="http://schemas.openxmlformats.org/spreadsheetml/2006/main">
  <fonts count="13">
    <font>
      <sz val="11"/>
      <color theme="1"/>
      <name val="Calibri"/>
      <family val="2"/>
      <charset val="238"/>
      <scheme val="minor"/>
    </font>
    <font>
      <b/>
      <sz val="16"/>
      <name val="Times New Roman"/>
      <family val="1"/>
      <charset val="238"/>
    </font>
    <font>
      <b/>
      <sz val="10"/>
      <name val="Times New Roman"/>
      <family val="1"/>
      <charset val="238"/>
    </font>
    <font>
      <sz val="10"/>
      <name val="Times New Roman"/>
      <family val="1"/>
      <charset val="238"/>
    </font>
    <font>
      <b/>
      <sz val="12"/>
      <name val="Times New Roman"/>
      <family val="1"/>
      <charset val="238"/>
    </font>
    <font>
      <sz val="11"/>
      <color rgb="FF000000"/>
      <name val="Calibri"/>
      <family val="2"/>
      <charset val="238"/>
    </font>
    <font>
      <sz val="11"/>
      <name val="Calibri"/>
      <family val="2"/>
      <charset val="238"/>
    </font>
    <font>
      <i/>
      <sz val="10"/>
      <name val="Times New Roman"/>
      <family val="1"/>
      <charset val="238"/>
    </font>
    <font>
      <sz val="10"/>
      <name val="Arial CE"/>
      <charset val="238"/>
    </font>
    <font>
      <b/>
      <i/>
      <sz val="10"/>
      <name val="Times New Roman"/>
      <family val="1"/>
      <charset val="238"/>
    </font>
    <font>
      <i/>
      <u/>
      <sz val="12"/>
      <name val="Times New Roman"/>
      <family val="1"/>
      <charset val="238"/>
    </font>
    <font>
      <i/>
      <u/>
      <sz val="12"/>
      <color indexed="10"/>
      <name val="Times New Roman"/>
      <family val="1"/>
      <charset val="238"/>
    </font>
    <font>
      <sz val="12"/>
      <name val="Times New Roman"/>
      <family val="1"/>
      <charset val="23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s>
  <cellStyleXfs count="3">
    <xf numFmtId="0" fontId="0" fillId="0" borderId="0"/>
    <xf numFmtId="0" fontId="5" fillId="0" borderId="0"/>
    <xf numFmtId="0" fontId="8" fillId="0" borderId="0"/>
  </cellStyleXfs>
  <cellXfs count="72">
    <xf numFmtId="0" fontId="0" fillId="0" borderId="0" xfId="0"/>
    <xf numFmtId="0" fontId="0" fillId="0" borderId="0" xfId="0"/>
    <xf numFmtId="3" fontId="2" fillId="0" borderId="0" xfId="0" applyNumberFormat="1" applyFont="1" applyFill="1" applyBorder="1" applyAlignment="1">
      <alignment horizontal="center" vertical="top" wrapText="1"/>
    </xf>
    <xf numFmtId="49" fontId="2" fillId="0" borderId="0" xfId="0" applyNumberFormat="1" applyFont="1" applyFill="1" applyBorder="1" applyAlignment="1">
      <alignment horizontal="center" vertical="top" wrapText="1"/>
    </xf>
    <xf numFmtId="3" fontId="2" fillId="0" borderId="0" xfId="0" applyNumberFormat="1" applyFont="1" applyFill="1" applyBorder="1" applyAlignment="1">
      <alignment horizontal="left" vertical="top" wrapText="1"/>
    </xf>
    <xf numFmtId="3" fontId="2" fillId="0" borderId="0" xfId="0" applyNumberFormat="1" applyFont="1" applyFill="1" applyBorder="1" applyAlignment="1">
      <alignment horizontal="right" vertical="top" wrapText="1"/>
    </xf>
    <xf numFmtId="3" fontId="2" fillId="0" borderId="0" xfId="0" applyNumberFormat="1" applyFont="1" applyBorder="1" applyAlignment="1">
      <alignment horizontal="center" vertical="top"/>
    </xf>
    <xf numFmtId="49" fontId="1" fillId="0" borderId="0" xfId="0" applyNumberFormat="1" applyFont="1" applyFill="1" applyBorder="1" applyAlignment="1">
      <alignment horizontal="center" vertical="top" wrapText="1"/>
    </xf>
    <xf numFmtId="3" fontId="4" fillId="0" borderId="0" xfId="0" applyNumberFormat="1" applyFont="1" applyFill="1" applyBorder="1" applyAlignment="1">
      <alignment horizontal="left" vertical="top"/>
    </xf>
    <xf numFmtId="3" fontId="2"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3" fontId="2" fillId="0" borderId="2" xfId="0" applyNumberFormat="1" applyFont="1" applyFill="1" applyBorder="1" applyAlignment="1">
      <alignment horizontal="center" vertical="top" wrapText="1"/>
    </xf>
    <xf numFmtId="49" fontId="2" fillId="0" borderId="2" xfId="0" applyNumberFormat="1" applyFont="1" applyFill="1" applyBorder="1" applyAlignment="1">
      <alignment horizontal="center" vertical="top" wrapText="1"/>
    </xf>
    <xf numFmtId="3" fontId="2" fillId="0" borderId="2" xfId="0"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3" fontId="3" fillId="0" borderId="0" xfId="0" applyNumberFormat="1" applyFont="1" applyFill="1" applyBorder="1" applyAlignment="1">
      <alignment horizontal="left" vertical="top"/>
    </xf>
    <xf numFmtId="3" fontId="3" fillId="0" borderId="0" xfId="0" applyNumberFormat="1" applyFont="1" applyBorder="1" applyAlignment="1">
      <alignment horizontal="left" vertical="top"/>
    </xf>
    <xf numFmtId="3" fontId="3" fillId="0" borderId="3" xfId="0" applyNumberFormat="1" applyFont="1" applyFill="1" applyBorder="1" applyAlignment="1">
      <alignment horizontal="center" vertical="top" wrapText="1"/>
    </xf>
    <xf numFmtId="3" fontId="3" fillId="0" borderId="3" xfId="0" applyNumberFormat="1" applyFont="1" applyFill="1" applyBorder="1" applyAlignment="1">
      <alignment horizontal="left" vertical="top" wrapText="1"/>
    </xf>
    <xf numFmtId="3" fontId="3" fillId="0" borderId="3" xfId="0" applyNumberFormat="1" applyFont="1" applyFill="1" applyBorder="1" applyAlignment="1">
      <alignment horizontal="right" vertical="top" wrapText="1"/>
    </xf>
    <xf numFmtId="1" fontId="3" fillId="0" borderId="3" xfId="0" applyNumberFormat="1" applyFont="1" applyFill="1" applyBorder="1" applyAlignment="1">
      <alignment horizontal="right" vertical="top" wrapText="1"/>
    </xf>
    <xf numFmtId="0" fontId="0" fillId="0" borderId="0" xfId="0"/>
    <xf numFmtId="49" fontId="1" fillId="0" borderId="0" xfId="0" applyNumberFormat="1" applyFont="1" applyFill="1" applyBorder="1" applyAlignment="1">
      <alignment horizontal="center" vertical="top" wrapText="1"/>
    </xf>
    <xf numFmtId="3" fontId="4" fillId="0" borderId="0" xfId="0" applyNumberFormat="1" applyFont="1" applyFill="1" applyBorder="1" applyAlignment="1">
      <alignment horizontal="left" vertical="top"/>
    </xf>
    <xf numFmtId="3" fontId="3" fillId="0" borderId="0" xfId="0" applyNumberFormat="1" applyFont="1" applyFill="1" applyBorder="1" applyAlignment="1">
      <alignment horizontal="left" vertical="top" wrapText="1"/>
    </xf>
    <xf numFmtId="3" fontId="4" fillId="0" borderId="3" xfId="0" applyNumberFormat="1" applyFont="1" applyFill="1" applyBorder="1" applyAlignment="1">
      <alignment horizontal="right" vertical="top" wrapText="1"/>
    </xf>
    <xf numFmtId="3" fontId="2" fillId="0" borderId="3" xfId="0" applyNumberFormat="1" applyFont="1" applyFill="1" applyBorder="1" applyAlignment="1">
      <alignment horizontal="right" vertical="top" wrapText="1"/>
    </xf>
    <xf numFmtId="3" fontId="2" fillId="0" borderId="4" xfId="0" applyNumberFormat="1" applyFont="1" applyFill="1" applyBorder="1" applyAlignment="1">
      <alignment horizontal="right" vertical="top" wrapText="1"/>
    </xf>
    <xf numFmtId="3" fontId="3" fillId="0" borderId="7" xfId="1" applyNumberFormat="1" applyFont="1" applyBorder="1" applyAlignment="1">
      <alignment horizontal="center" vertical="top" wrapText="1"/>
    </xf>
    <xf numFmtId="3" fontId="3" fillId="0" borderId="7" xfId="1" applyNumberFormat="1" applyFont="1" applyBorder="1" applyAlignment="1">
      <alignment horizontal="left" vertical="top" wrapText="1"/>
    </xf>
    <xf numFmtId="3" fontId="3" fillId="0" borderId="7" xfId="1" applyNumberFormat="1" applyFont="1" applyBorder="1" applyAlignment="1">
      <alignment horizontal="right" vertical="top" wrapText="1"/>
    </xf>
    <xf numFmtId="1" fontId="3" fillId="0" borderId="7" xfId="1" applyNumberFormat="1" applyFont="1" applyBorder="1" applyAlignment="1">
      <alignment horizontal="right" vertical="top" wrapText="1"/>
    </xf>
    <xf numFmtId="0" fontId="3" fillId="0" borderId="0" xfId="0" applyFont="1" applyBorder="1" applyAlignment="1">
      <alignment horizontal="center" vertical="top"/>
    </xf>
    <xf numFmtId="3" fontId="3" fillId="0" borderId="0" xfId="0" applyNumberFormat="1" applyFont="1"/>
    <xf numFmtId="0" fontId="3" fillId="0" borderId="0" xfId="0" applyFont="1"/>
    <xf numFmtId="3" fontId="2" fillId="0" borderId="0" xfId="0" applyNumberFormat="1" applyFont="1" applyBorder="1" applyAlignment="1">
      <alignment horizontal="right" vertical="top"/>
    </xf>
    <xf numFmtId="3" fontId="3" fillId="0" borderId="0" xfId="0" applyNumberFormat="1" applyFont="1" applyBorder="1"/>
    <xf numFmtId="0" fontId="3" fillId="0" borderId="0" xfId="0" applyFont="1" applyBorder="1"/>
    <xf numFmtId="3" fontId="2" fillId="0" borderId="2" xfId="0" applyNumberFormat="1" applyFont="1" applyFill="1" applyBorder="1" applyAlignment="1">
      <alignment horizontal="right" vertical="top" wrapText="1"/>
    </xf>
    <xf numFmtId="0" fontId="3" fillId="0" borderId="0" xfId="0" applyFont="1" applyFill="1" applyBorder="1" applyAlignment="1">
      <alignment horizontal="center" vertical="top"/>
    </xf>
    <xf numFmtId="3" fontId="3" fillId="0" borderId="0" xfId="0" applyNumberFormat="1" applyFont="1" applyFill="1" applyBorder="1"/>
    <xf numFmtId="0" fontId="3" fillId="0" borderId="0" xfId="0" applyFont="1" applyFill="1" applyBorder="1"/>
    <xf numFmtId="0" fontId="3" fillId="0" borderId="0" xfId="0" applyFont="1" applyFill="1" applyBorder="1" applyAlignment="1">
      <alignment horizontal="left" vertical="top"/>
    </xf>
    <xf numFmtId="3" fontId="4" fillId="0" borderId="12" xfId="0" applyNumberFormat="1" applyFont="1" applyFill="1" applyBorder="1" applyAlignment="1">
      <alignment horizontal="right" vertical="top" wrapText="1"/>
    </xf>
    <xf numFmtId="3" fontId="2" fillId="0" borderId="12" xfId="0" applyNumberFormat="1" applyFont="1" applyFill="1" applyBorder="1" applyAlignment="1">
      <alignment horizontal="right" vertical="top" wrapText="1"/>
    </xf>
    <xf numFmtId="3" fontId="3" fillId="0" borderId="12" xfId="0" applyNumberFormat="1" applyFont="1" applyBorder="1" applyAlignment="1">
      <alignment horizontal="center" vertical="top"/>
    </xf>
    <xf numFmtId="49" fontId="3" fillId="0" borderId="3" xfId="0" applyNumberFormat="1" applyFont="1" applyFill="1" applyBorder="1" applyAlignment="1">
      <alignment horizontal="center" vertical="top" wrapText="1"/>
    </xf>
    <xf numFmtId="0" fontId="3" fillId="0" borderId="3" xfId="0" applyFont="1" applyFill="1" applyBorder="1" applyAlignment="1">
      <alignment horizontal="left" vertical="top" wrapText="1"/>
    </xf>
    <xf numFmtId="3" fontId="4" fillId="0" borderId="0" xfId="0" applyNumberFormat="1" applyFont="1" applyFill="1" applyBorder="1" applyAlignment="1">
      <alignment horizontal="right" vertical="top" wrapText="1"/>
    </xf>
    <xf numFmtId="3" fontId="3" fillId="0" borderId="0" xfId="0" applyNumberFormat="1" applyFont="1" applyBorder="1" applyAlignment="1">
      <alignment horizontal="center" vertical="top"/>
    </xf>
    <xf numFmtId="3" fontId="3" fillId="2" borderId="3" xfId="0" applyNumberFormat="1" applyFont="1" applyFill="1" applyBorder="1" applyAlignment="1">
      <alignment horizontal="center" vertical="top" wrapText="1"/>
    </xf>
    <xf numFmtId="3" fontId="3" fillId="2" borderId="3" xfId="0" applyNumberFormat="1" applyFont="1" applyFill="1" applyBorder="1" applyAlignment="1">
      <alignment horizontal="left" vertical="top" wrapText="1"/>
    </xf>
    <xf numFmtId="3" fontId="3" fillId="0" borderId="3" xfId="0" applyNumberFormat="1" applyFont="1" applyFill="1" applyBorder="1" applyAlignment="1">
      <alignment horizontal="left" vertical="top" wrapText="1"/>
    </xf>
    <xf numFmtId="3" fontId="10" fillId="0" borderId="0" xfId="0" applyNumberFormat="1" applyFont="1" applyFill="1" applyBorder="1" applyAlignment="1">
      <alignment horizontal="left" vertical="top" wrapText="1"/>
    </xf>
    <xf numFmtId="3" fontId="11" fillId="0" borderId="0" xfId="0" applyNumberFormat="1" applyFont="1" applyFill="1" applyBorder="1" applyAlignment="1">
      <alignment horizontal="left" vertical="top" wrapText="1"/>
    </xf>
    <xf numFmtId="3" fontId="12" fillId="0" borderId="0" xfId="0" applyNumberFormat="1" applyFont="1" applyFill="1" applyBorder="1" applyAlignment="1">
      <alignment horizontal="left" vertical="top"/>
    </xf>
    <xf numFmtId="3" fontId="1" fillId="0" borderId="0" xfId="0" applyNumberFormat="1" applyFont="1" applyFill="1" applyBorder="1" applyAlignment="1">
      <alignment horizontal="left" vertical="top" wrapText="1"/>
    </xf>
    <xf numFmtId="1" fontId="1" fillId="0" borderId="0" xfId="0" applyNumberFormat="1" applyFont="1" applyFill="1" applyBorder="1" applyAlignment="1">
      <alignment horizontal="left" vertical="top" wrapText="1"/>
    </xf>
    <xf numFmtId="3" fontId="3" fillId="0" borderId="7" xfId="0" applyNumberFormat="1" applyFont="1" applyBorder="1" applyAlignment="1">
      <alignment horizontal="right" vertical="top" wrapText="1"/>
    </xf>
    <xf numFmtId="1" fontId="3" fillId="0" borderId="3" xfId="0" applyNumberFormat="1" applyFont="1" applyFill="1" applyBorder="1" applyAlignment="1">
      <alignment vertical="top" wrapText="1"/>
    </xf>
    <xf numFmtId="3" fontId="3" fillId="0" borderId="7" xfId="1" applyNumberFormat="1" applyFont="1" applyBorder="1" applyAlignment="1">
      <alignment vertical="top" wrapText="1"/>
    </xf>
    <xf numFmtId="3" fontId="3" fillId="0" borderId="3" xfId="0" applyNumberFormat="1" applyFont="1" applyFill="1" applyBorder="1" applyAlignment="1">
      <alignment vertical="top" wrapText="1"/>
    </xf>
    <xf numFmtId="3" fontId="3" fillId="0" borderId="4" xfId="0" applyNumberFormat="1" applyFont="1" applyFill="1" applyBorder="1" applyAlignment="1">
      <alignment horizontal="left" vertical="top" wrapText="1"/>
    </xf>
    <xf numFmtId="3" fontId="3" fillId="0" borderId="5" xfId="0" applyNumberFormat="1" applyFont="1" applyFill="1" applyBorder="1" applyAlignment="1">
      <alignment horizontal="left" vertical="top" wrapText="1"/>
    </xf>
    <xf numFmtId="3" fontId="3" fillId="0" borderId="6" xfId="0" applyNumberFormat="1" applyFont="1" applyFill="1" applyBorder="1" applyAlignment="1">
      <alignment horizontal="left" vertical="top" wrapText="1"/>
    </xf>
    <xf numFmtId="3" fontId="10" fillId="0" borderId="0" xfId="0" applyNumberFormat="1" applyFont="1" applyFill="1" applyBorder="1" applyAlignment="1">
      <alignment horizontal="left" vertical="top" wrapText="1"/>
    </xf>
    <xf numFmtId="3" fontId="11" fillId="0" borderId="0" xfId="0" applyNumberFormat="1" applyFont="1" applyFill="1" applyBorder="1" applyAlignment="1">
      <alignment horizontal="left" vertical="top" wrapText="1"/>
    </xf>
    <xf numFmtId="3" fontId="4" fillId="0" borderId="0" xfId="0" applyNumberFormat="1" applyFont="1" applyFill="1" applyBorder="1" applyAlignment="1">
      <alignment horizontal="left" vertical="top" wrapText="1"/>
    </xf>
    <xf numFmtId="3" fontId="3" fillId="0" borderId="8" xfId="1" applyNumberFormat="1" applyFont="1" applyBorder="1" applyAlignment="1">
      <alignment horizontal="left" vertical="top" wrapText="1"/>
    </xf>
    <xf numFmtId="0" fontId="6" fillId="0" borderId="9" xfId="1" applyFont="1" applyBorder="1"/>
    <xf numFmtId="0" fontId="6" fillId="0" borderId="10" xfId="1" applyFont="1" applyBorder="1"/>
    <xf numFmtId="0" fontId="6" fillId="0" borderId="11" xfId="1" applyFont="1" applyBorder="1"/>
  </cellXfs>
  <cellStyles count="3">
    <cellStyle name="normální" xfId="0" builtinId="0"/>
    <cellStyle name="Normální 2" xfId="1"/>
    <cellStyle name="Normální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55"/>
  <sheetViews>
    <sheetView tabSelected="1" zoomScale="136" zoomScaleNormal="136" workbookViewId="0">
      <selection sqref="A1:I1"/>
    </sheetView>
  </sheetViews>
  <sheetFormatPr defaultRowHeight="15"/>
  <cols>
    <col min="1" max="1" width="6" customWidth="1"/>
    <col min="2" max="2" width="12.140625" customWidth="1"/>
    <col min="3" max="3" width="25" customWidth="1"/>
    <col min="4" max="4" width="24.42578125" customWidth="1"/>
    <col min="5" max="5" width="11.28515625" customWidth="1"/>
    <col min="6" max="7" width="10.7109375" customWidth="1"/>
    <col min="8" max="8" width="15" customWidth="1"/>
    <col min="9" max="9" width="10.7109375" customWidth="1"/>
  </cols>
  <sheetData>
    <row r="1" spans="1:12" ht="20.25" customHeight="1">
      <c r="A1" s="65" t="s">
        <v>81</v>
      </c>
      <c r="B1" s="66"/>
      <c r="C1" s="66"/>
      <c r="D1" s="66"/>
      <c r="E1" s="66"/>
      <c r="F1" s="66"/>
      <c r="G1" s="66"/>
      <c r="H1" s="66"/>
      <c r="I1" s="66"/>
    </row>
    <row r="2" spans="1:12" s="21" customFormat="1" ht="15" customHeight="1">
      <c r="A2" s="53"/>
      <c r="B2" s="54"/>
      <c r="C2" s="54"/>
      <c r="D2" s="54"/>
      <c r="E2" s="54"/>
      <c r="F2" s="54"/>
      <c r="G2" s="54"/>
      <c r="H2" s="54"/>
      <c r="I2" s="54"/>
    </row>
    <row r="3" spans="1:12" s="21" customFormat="1" ht="15" customHeight="1">
      <c r="A3" s="67" t="s">
        <v>0</v>
      </c>
      <c r="B3" s="67"/>
      <c r="C3" s="67"/>
      <c r="D3" s="67"/>
      <c r="E3" s="67"/>
      <c r="F3" s="67"/>
      <c r="G3" s="67"/>
      <c r="H3" s="67"/>
      <c r="I3" s="67"/>
    </row>
    <row r="4" spans="1:12" s="21" customFormat="1" ht="15" customHeight="1">
      <c r="A4" s="55" t="s">
        <v>68</v>
      </c>
      <c r="B4" s="56"/>
      <c r="C4" s="56"/>
      <c r="D4" s="56"/>
      <c r="E4" s="56"/>
      <c r="F4" s="56"/>
      <c r="G4" s="57"/>
      <c r="H4" s="56"/>
      <c r="I4" s="56"/>
    </row>
    <row r="5" spans="1:12">
      <c r="A5" s="2"/>
      <c r="B5" s="3"/>
      <c r="C5" s="4"/>
      <c r="D5" s="4"/>
      <c r="E5" s="2"/>
      <c r="F5" s="2"/>
      <c r="G5" s="5"/>
      <c r="H5" s="2"/>
      <c r="I5" s="6"/>
    </row>
    <row r="6" spans="1:12" s="34" customFormat="1" ht="20.25">
      <c r="A6" s="2"/>
      <c r="B6" s="22" t="s">
        <v>1</v>
      </c>
      <c r="C6" s="4"/>
      <c r="D6" s="4"/>
      <c r="E6" s="2"/>
      <c r="F6" s="2"/>
      <c r="G6" s="5"/>
      <c r="H6" s="2"/>
      <c r="I6" s="6"/>
      <c r="J6" s="32"/>
      <c r="K6" s="33"/>
      <c r="L6" s="33"/>
    </row>
    <row r="7" spans="1:12" s="34" customFormat="1" ht="12.75">
      <c r="A7" s="2"/>
      <c r="B7" s="3"/>
      <c r="C7" s="4"/>
      <c r="D7" s="4"/>
      <c r="E7" s="2"/>
      <c r="F7" s="2"/>
      <c r="G7" s="5"/>
      <c r="H7" s="2"/>
      <c r="I7" s="6"/>
      <c r="J7" s="32"/>
      <c r="K7" s="33"/>
      <c r="L7" s="33"/>
    </row>
    <row r="8" spans="1:12" s="37" customFormat="1" ht="19.5" customHeight="1">
      <c r="A8" s="23" t="s">
        <v>18</v>
      </c>
      <c r="B8" s="3"/>
      <c r="C8" s="4"/>
      <c r="D8" s="4"/>
      <c r="E8" s="2"/>
      <c r="F8" s="2"/>
      <c r="G8" s="5"/>
      <c r="H8" s="5"/>
      <c r="I8" s="35"/>
      <c r="J8" s="32"/>
      <c r="K8" s="36"/>
      <c r="L8" s="36"/>
    </row>
    <row r="9" spans="1:12" s="34" customFormat="1" ht="38.25">
      <c r="A9" s="9" t="s">
        <v>3</v>
      </c>
      <c r="B9" s="10" t="s">
        <v>4</v>
      </c>
      <c r="C9" s="9" t="s">
        <v>5</v>
      </c>
      <c r="D9" s="9" t="s">
        <v>6</v>
      </c>
      <c r="E9" s="9" t="s">
        <v>7</v>
      </c>
      <c r="F9" s="9" t="s">
        <v>8</v>
      </c>
      <c r="G9" s="9" t="s">
        <v>19</v>
      </c>
      <c r="H9" s="9" t="s">
        <v>10</v>
      </c>
      <c r="I9" s="9" t="s">
        <v>67</v>
      </c>
      <c r="J9" s="32"/>
      <c r="K9" s="2"/>
      <c r="L9" s="36"/>
    </row>
    <row r="10" spans="1:12" s="34" customFormat="1" ht="13.5" thickBot="1">
      <c r="A10" s="11"/>
      <c r="B10" s="12"/>
      <c r="C10" s="13"/>
      <c r="D10" s="13"/>
      <c r="E10" s="11" t="s">
        <v>11</v>
      </c>
      <c r="F10" s="11" t="s">
        <v>11</v>
      </c>
      <c r="G10" s="38" t="s">
        <v>11</v>
      </c>
      <c r="H10" s="11" t="s">
        <v>11</v>
      </c>
      <c r="I10" s="11" t="s">
        <v>11</v>
      </c>
      <c r="J10" s="32"/>
      <c r="K10" s="33"/>
      <c r="L10" s="33"/>
    </row>
    <row r="11" spans="1:12" s="41" customFormat="1" ht="50.25" customHeight="1">
      <c r="A11" s="17">
        <v>2</v>
      </c>
      <c r="B11" s="46" t="s">
        <v>20</v>
      </c>
      <c r="C11" s="47" t="s">
        <v>21</v>
      </c>
      <c r="D11" s="18" t="s">
        <v>22</v>
      </c>
      <c r="E11" s="19">
        <v>4380000</v>
      </c>
      <c r="F11" s="19">
        <v>500000</v>
      </c>
      <c r="G11" s="19">
        <v>500000</v>
      </c>
      <c r="H11" s="19" t="s">
        <v>69</v>
      </c>
      <c r="I11" s="19">
        <v>0</v>
      </c>
      <c r="J11" s="39"/>
      <c r="K11" s="40"/>
      <c r="L11" s="40"/>
    </row>
    <row r="12" spans="1:12" s="41" customFormat="1" ht="136.5" customHeight="1">
      <c r="A12" s="62" t="s">
        <v>72</v>
      </c>
      <c r="B12" s="63"/>
      <c r="C12" s="63"/>
      <c r="D12" s="63"/>
      <c r="E12" s="63"/>
      <c r="F12" s="63"/>
      <c r="G12" s="63"/>
      <c r="H12" s="63"/>
      <c r="I12" s="64"/>
      <c r="J12" s="42"/>
      <c r="K12" s="40"/>
      <c r="L12" s="40"/>
    </row>
    <row r="13" spans="1:12" s="21" customFormat="1" ht="15.75">
      <c r="D13" s="43" t="s">
        <v>12</v>
      </c>
      <c r="E13" s="44">
        <f>E11</f>
        <v>4380000</v>
      </c>
      <c r="F13" s="44">
        <f>F11</f>
        <v>500000</v>
      </c>
      <c r="G13" s="44"/>
      <c r="H13" s="45">
        <v>0</v>
      </c>
      <c r="I13" s="45">
        <v>0</v>
      </c>
    </row>
    <row r="14" spans="1:12" s="21" customFormat="1" ht="15.75">
      <c r="D14" s="48"/>
      <c r="E14" s="5"/>
      <c r="F14" s="5"/>
      <c r="G14" s="5"/>
      <c r="H14" s="49"/>
      <c r="I14" s="49"/>
    </row>
    <row r="15" spans="1:12" s="21" customFormat="1" ht="15.75">
      <c r="D15" s="48"/>
      <c r="E15" s="5"/>
      <c r="F15" s="5"/>
      <c r="G15" s="5"/>
      <c r="H15" s="49"/>
      <c r="I15" s="49"/>
    </row>
    <row r="16" spans="1:12" s="21" customFormat="1" ht="15.75">
      <c r="D16" s="48"/>
      <c r="E16" s="5"/>
      <c r="F16" s="5"/>
      <c r="G16" s="5"/>
      <c r="H16" s="49"/>
      <c r="I16" s="49"/>
    </row>
    <row r="17" spans="1:12" s="21" customFormat="1" ht="15.75">
      <c r="D17" s="48"/>
      <c r="E17" s="5"/>
      <c r="F17" s="5"/>
      <c r="G17" s="5"/>
      <c r="H17" s="49"/>
      <c r="I17" s="49"/>
    </row>
    <row r="18" spans="1:12" s="21" customFormat="1" ht="15.75">
      <c r="D18" s="48"/>
      <c r="E18" s="5"/>
      <c r="F18" s="5"/>
      <c r="G18" s="5"/>
      <c r="H18" s="49"/>
      <c r="I18" s="49"/>
    </row>
    <row r="19" spans="1:12" s="41" customFormat="1" ht="15" customHeight="1">
      <c r="A19" s="24"/>
      <c r="B19" s="24"/>
      <c r="C19" s="24"/>
      <c r="D19" s="24"/>
      <c r="E19" s="24"/>
      <c r="F19" s="24"/>
      <c r="G19" s="24"/>
      <c r="H19" s="24"/>
      <c r="I19" s="24"/>
      <c r="J19" s="42"/>
      <c r="K19" s="40"/>
      <c r="L19" s="40"/>
    </row>
    <row r="20" spans="1:12" ht="20.25">
      <c r="A20" s="2"/>
      <c r="B20" s="7" t="s">
        <v>16</v>
      </c>
      <c r="C20" s="4"/>
      <c r="D20" s="4"/>
      <c r="E20" s="2"/>
      <c r="F20" s="2"/>
      <c r="G20" s="5"/>
      <c r="H20" s="2"/>
      <c r="I20" s="6"/>
    </row>
    <row r="21" spans="1:12">
      <c r="A21" s="2"/>
      <c r="B21" s="3"/>
      <c r="C21" s="4"/>
      <c r="D21" s="4"/>
      <c r="E21" s="2"/>
      <c r="F21" s="2"/>
      <c r="G21" s="5"/>
      <c r="H21" s="2"/>
      <c r="I21" s="6"/>
    </row>
    <row r="22" spans="1:12" ht="15.75">
      <c r="A22" s="8" t="s">
        <v>2</v>
      </c>
      <c r="B22" s="14"/>
      <c r="C22" s="15"/>
      <c r="D22" s="15"/>
      <c r="E22" s="15"/>
      <c r="F22" s="15"/>
      <c r="G22" s="15"/>
      <c r="H22" s="16"/>
      <c r="I22" s="16"/>
    </row>
    <row r="23" spans="1:12" ht="42.75" customHeight="1">
      <c r="A23" s="9" t="s">
        <v>3</v>
      </c>
      <c r="B23" s="10" t="s">
        <v>4</v>
      </c>
      <c r="C23" s="9" t="s">
        <v>5</v>
      </c>
      <c r="D23" s="9" t="s">
        <v>6</v>
      </c>
      <c r="E23" s="9" t="s">
        <v>7</v>
      </c>
      <c r="F23" s="9" t="s">
        <v>8</v>
      </c>
      <c r="G23" s="9" t="s">
        <v>9</v>
      </c>
      <c r="H23" s="9" t="s">
        <v>10</v>
      </c>
      <c r="I23" s="9" t="s">
        <v>67</v>
      </c>
    </row>
    <row r="24" spans="1:12" ht="15.75" thickBot="1">
      <c r="A24" s="11"/>
      <c r="B24" s="12"/>
      <c r="C24" s="13"/>
      <c r="D24" s="13"/>
      <c r="E24" s="11" t="s">
        <v>11</v>
      </c>
      <c r="F24" s="11" t="s">
        <v>11</v>
      </c>
      <c r="G24" s="11"/>
      <c r="H24" s="11" t="s">
        <v>11</v>
      </c>
      <c r="I24" s="11" t="s">
        <v>11</v>
      </c>
    </row>
    <row r="25" spans="1:12" s="21" customFormat="1" ht="42" customHeight="1">
      <c r="A25" s="28">
        <v>56</v>
      </c>
      <c r="B25" s="28" t="s">
        <v>13</v>
      </c>
      <c r="C25" s="29" t="s">
        <v>14</v>
      </c>
      <c r="D25" s="29" t="s">
        <v>15</v>
      </c>
      <c r="E25" s="30">
        <v>1000000</v>
      </c>
      <c r="F25" s="30">
        <v>1000000</v>
      </c>
      <c r="G25" s="31">
        <v>5221</v>
      </c>
      <c r="H25" s="30">
        <v>0</v>
      </c>
      <c r="I25" s="30">
        <v>0</v>
      </c>
    </row>
    <row r="26" spans="1:12" s="21" customFormat="1" ht="119.25" customHeight="1">
      <c r="A26" s="68" t="s">
        <v>43</v>
      </c>
      <c r="B26" s="69"/>
      <c r="C26" s="69"/>
      <c r="D26" s="69"/>
      <c r="E26" s="69"/>
      <c r="F26" s="69"/>
      <c r="G26" s="69"/>
      <c r="H26" s="70"/>
      <c r="I26" s="71"/>
    </row>
    <row r="27" spans="1:12" s="21" customFormat="1" ht="42" customHeight="1">
      <c r="A27" s="17">
        <v>66</v>
      </c>
      <c r="B27" s="17" t="s">
        <v>46</v>
      </c>
      <c r="C27" s="52" t="s">
        <v>47</v>
      </c>
      <c r="D27" s="52" t="s">
        <v>48</v>
      </c>
      <c r="E27" s="19">
        <v>108427780</v>
      </c>
      <c r="F27" s="19">
        <v>600000</v>
      </c>
      <c r="G27" s="20">
        <v>5213</v>
      </c>
      <c r="H27" s="59">
        <v>0</v>
      </c>
      <c r="I27" s="60">
        <v>0</v>
      </c>
    </row>
    <row r="28" spans="1:12" s="21" customFormat="1" ht="53.25" customHeight="1">
      <c r="A28" s="62" t="s">
        <v>49</v>
      </c>
      <c r="B28" s="63"/>
      <c r="C28" s="63"/>
      <c r="D28" s="63"/>
      <c r="E28" s="63"/>
      <c r="F28" s="63"/>
      <c r="G28" s="63"/>
      <c r="H28" s="63"/>
      <c r="I28" s="64"/>
    </row>
    <row r="29" spans="1:12" ht="54" customHeight="1">
      <c r="A29" s="17">
        <v>76</v>
      </c>
      <c r="B29" s="17" t="s">
        <v>25</v>
      </c>
      <c r="C29" s="18" t="s">
        <v>23</v>
      </c>
      <c r="D29" s="18" t="s">
        <v>24</v>
      </c>
      <c r="E29" s="19">
        <v>609000</v>
      </c>
      <c r="F29" s="19">
        <v>435000</v>
      </c>
      <c r="G29" s="20">
        <v>5221</v>
      </c>
      <c r="H29" s="19">
        <v>0</v>
      </c>
      <c r="I29" s="19">
        <v>0</v>
      </c>
    </row>
    <row r="30" spans="1:12" ht="210" customHeight="1">
      <c r="A30" s="62" t="s">
        <v>73</v>
      </c>
      <c r="B30" s="63"/>
      <c r="C30" s="63"/>
      <c r="D30" s="63"/>
      <c r="E30" s="63"/>
      <c r="F30" s="63"/>
      <c r="G30" s="63"/>
      <c r="H30" s="63"/>
      <c r="I30" s="64"/>
    </row>
    <row r="31" spans="1:12" ht="42" customHeight="1">
      <c r="A31" s="17">
        <v>78</v>
      </c>
      <c r="B31" s="17" t="s">
        <v>26</v>
      </c>
      <c r="C31" s="18" t="s">
        <v>27</v>
      </c>
      <c r="D31" s="18" t="s">
        <v>28</v>
      </c>
      <c r="E31" s="19">
        <v>276500</v>
      </c>
      <c r="F31" s="19">
        <v>76810</v>
      </c>
      <c r="G31" s="20">
        <v>5222</v>
      </c>
      <c r="H31" s="19">
        <v>0</v>
      </c>
      <c r="I31" s="30">
        <v>0</v>
      </c>
    </row>
    <row r="32" spans="1:12" ht="102" customHeight="1">
      <c r="A32" s="62" t="s">
        <v>45</v>
      </c>
      <c r="B32" s="63"/>
      <c r="C32" s="63"/>
      <c r="D32" s="63"/>
      <c r="E32" s="63"/>
      <c r="F32" s="63"/>
      <c r="G32" s="63"/>
      <c r="H32" s="63"/>
      <c r="I32" s="64"/>
    </row>
    <row r="33" spans="1:9" s="1" customFormat="1" ht="42" customHeight="1">
      <c r="A33" s="17">
        <v>79</v>
      </c>
      <c r="B33" s="17" t="s">
        <v>29</v>
      </c>
      <c r="C33" s="52" t="s">
        <v>77</v>
      </c>
      <c r="D33" s="18" t="s">
        <v>30</v>
      </c>
      <c r="E33" s="19">
        <v>883000</v>
      </c>
      <c r="F33" s="19">
        <v>490000</v>
      </c>
      <c r="G33" s="20">
        <v>5212</v>
      </c>
      <c r="H33" s="19">
        <v>0</v>
      </c>
      <c r="I33" s="30">
        <v>0</v>
      </c>
    </row>
    <row r="34" spans="1:9" s="1" customFormat="1" ht="96" customHeight="1">
      <c r="A34" s="62" t="s">
        <v>42</v>
      </c>
      <c r="B34" s="63"/>
      <c r="C34" s="63"/>
      <c r="D34" s="63"/>
      <c r="E34" s="63"/>
      <c r="F34" s="63"/>
      <c r="G34" s="63"/>
      <c r="H34" s="63"/>
      <c r="I34" s="64"/>
    </row>
    <row r="35" spans="1:9" s="1" customFormat="1" ht="39" customHeight="1">
      <c r="A35" s="17">
        <v>80</v>
      </c>
      <c r="B35" s="17" t="s">
        <v>31</v>
      </c>
      <c r="C35" s="18" t="s">
        <v>32</v>
      </c>
      <c r="D35" s="18" t="s">
        <v>33</v>
      </c>
      <c r="E35" s="19">
        <v>1192091</v>
      </c>
      <c r="F35" s="19">
        <v>400000</v>
      </c>
      <c r="G35" s="20">
        <v>5221</v>
      </c>
      <c r="H35" s="19">
        <v>0</v>
      </c>
      <c r="I35" s="30">
        <v>0</v>
      </c>
    </row>
    <row r="36" spans="1:9" s="1" customFormat="1" ht="98.25" customHeight="1">
      <c r="A36" s="62" t="s">
        <v>44</v>
      </c>
      <c r="B36" s="63"/>
      <c r="C36" s="63"/>
      <c r="D36" s="63"/>
      <c r="E36" s="63"/>
      <c r="F36" s="63"/>
      <c r="G36" s="63"/>
      <c r="H36" s="63"/>
      <c r="I36" s="64"/>
    </row>
    <row r="37" spans="1:9" s="1" customFormat="1" ht="53.25" customHeight="1">
      <c r="A37" s="17">
        <v>82</v>
      </c>
      <c r="B37" s="17" t="s">
        <v>34</v>
      </c>
      <c r="C37" s="52" t="s">
        <v>78</v>
      </c>
      <c r="D37" s="18" t="s">
        <v>35</v>
      </c>
      <c r="E37" s="19">
        <v>1182000</v>
      </c>
      <c r="F37" s="19">
        <v>95000</v>
      </c>
      <c r="G37" s="20">
        <v>5212</v>
      </c>
      <c r="H37" s="19">
        <v>0</v>
      </c>
      <c r="I37" s="30">
        <v>0</v>
      </c>
    </row>
    <row r="38" spans="1:9" s="1" customFormat="1" ht="123" customHeight="1">
      <c r="A38" s="62" t="s">
        <v>74</v>
      </c>
      <c r="B38" s="63"/>
      <c r="C38" s="63"/>
      <c r="D38" s="63"/>
      <c r="E38" s="63"/>
      <c r="F38" s="63"/>
      <c r="G38" s="63"/>
      <c r="H38" s="63"/>
      <c r="I38" s="64"/>
    </row>
    <row r="39" spans="1:9" s="1" customFormat="1" ht="66" customHeight="1">
      <c r="A39" s="17">
        <v>83</v>
      </c>
      <c r="B39" s="17" t="s">
        <v>36</v>
      </c>
      <c r="C39" s="18" t="s">
        <v>37</v>
      </c>
      <c r="D39" s="18" t="s">
        <v>38</v>
      </c>
      <c r="E39" s="19">
        <v>355200</v>
      </c>
      <c r="F39" s="19">
        <v>175000</v>
      </c>
      <c r="G39" s="20">
        <v>5213</v>
      </c>
      <c r="H39" s="19">
        <v>0</v>
      </c>
      <c r="I39" s="58">
        <v>0</v>
      </c>
    </row>
    <row r="40" spans="1:9" s="1" customFormat="1" ht="138.75" customHeight="1">
      <c r="A40" s="62" t="s">
        <v>71</v>
      </c>
      <c r="B40" s="63"/>
      <c r="C40" s="63"/>
      <c r="D40" s="63"/>
      <c r="E40" s="63"/>
      <c r="F40" s="63"/>
      <c r="G40" s="63"/>
      <c r="H40" s="63"/>
      <c r="I40" s="64"/>
    </row>
    <row r="41" spans="1:9" s="1" customFormat="1" ht="41.25" customHeight="1">
      <c r="A41" s="17">
        <v>85</v>
      </c>
      <c r="B41" s="17" t="s">
        <v>39</v>
      </c>
      <c r="C41" s="52" t="s">
        <v>79</v>
      </c>
      <c r="D41" s="18" t="s">
        <v>40</v>
      </c>
      <c r="E41" s="19">
        <v>100000</v>
      </c>
      <c r="F41" s="19">
        <v>40000</v>
      </c>
      <c r="G41" s="20">
        <v>5212</v>
      </c>
      <c r="H41" s="19">
        <v>40000</v>
      </c>
      <c r="I41" s="19">
        <v>40000</v>
      </c>
    </row>
    <row r="42" spans="1:9" s="1" customFormat="1" ht="107.25" customHeight="1">
      <c r="A42" s="62" t="s">
        <v>41</v>
      </c>
      <c r="B42" s="63"/>
      <c r="C42" s="63"/>
      <c r="D42" s="63"/>
      <c r="E42" s="63"/>
      <c r="F42" s="63"/>
      <c r="G42" s="63"/>
      <c r="H42" s="63"/>
      <c r="I42" s="64"/>
    </row>
    <row r="43" spans="1:9" s="21" customFormat="1" ht="54.75" customHeight="1">
      <c r="A43" s="50">
        <v>87</v>
      </c>
      <c r="B43" s="50" t="s">
        <v>50</v>
      </c>
      <c r="C43" s="51" t="s">
        <v>51</v>
      </c>
      <c r="D43" s="51" t="s">
        <v>52</v>
      </c>
      <c r="E43" s="19">
        <v>943600</v>
      </c>
      <c r="F43" s="19">
        <v>693600</v>
      </c>
      <c r="G43" s="20">
        <v>5213</v>
      </c>
      <c r="H43" s="20">
        <v>0</v>
      </c>
      <c r="I43" s="19">
        <v>0</v>
      </c>
    </row>
    <row r="44" spans="1:9" s="21" customFormat="1" ht="137.25" customHeight="1">
      <c r="A44" s="62" t="s">
        <v>53</v>
      </c>
      <c r="B44" s="63"/>
      <c r="C44" s="63"/>
      <c r="D44" s="63"/>
      <c r="E44" s="63"/>
      <c r="F44" s="63"/>
      <c r="G44" s="63"/>
      <c r="H44" s="63"/>
      <c r="I44" s="64"/>
    </row>
    <row r="45" spans="1:9" s="21" customFormat="1" ht="108" customHeight="1">
      <c r="A45" s="50">
        <v>88</v>
      </c>
      <c r="B45" s="50" t="s">
        <v>54</v>
      </c>
      <c r="C45" s="51" t="s">
        <v>55</v>
      </c>
      <c r="D45" s="51" t="s">
        <v>56</v>
      </c>
      <c r="E45" s="19">
        <v>3030000</v>
      </c>
      <c r="F45" s="19">
        <v>450000</v>
      </c>
      <c r="G45" s="20">
        <v>5222</v>
      </c>
      <c r="H45" s="30">
        <v>300000</v>
      </c>
      <c r="I45" s="30">
        <v>300000</v>
      </c>
    </row>
    <row r="46" spans="1:9" s="21" customFormat="1" ht="162" customHeight="1">
      <c r="A46" s="62" t="s">
        <v>57</v>
      </c>
      <c r="B46" s="63"/>
      <c r="C46" s="63"/>
      <c r="D46" s="63"/>
      <c r="E46" s="63"/>
      <c r="F46" s="63"/>
      <c r="G46" s="63"/>
      <c r="H46" s="63"/>
      <c r="I46" s="64"/>
    </row>
    <row r="47" spans="1:9" s="21" customFormat="1" ht="56.25" customHeight="1">
      <c r="A47" s="50">
        <v>90</v>
      </c>
      <c r="B47" s="50" t="s">
        <v>58</v>
      </c>
      <c r="C47" s="51" t="s">
        <v>59</v>
      </c>
      <c r="D47" s="51" t="s">
        <v>60</v>
      </c>
      <c r="E47" s="19">
        <v>2090000</v>
      </c>
      <c r="F47" s="19">
        <v>920000</v>
      </c>
      <c r="G47" s="20">
        <v>5213</v>
      </c>
      <c r="H47" s="61">
        <v>250000</v>
      </c>
      <c r="I47" s="61">
        <v>250000</v>
      </c>
    </row>
    <row r="48" spans="1:9" s="21" customFormat="1" ht="181.5" customHeight="1">
      <c r="A48" s="62" t="s">
        <v>76</v>
      </c>
      <c r="B48" s="63"/>
      <c r="C48" s="63"/>
      <c r="D48" s="63"/>
      <c r="E48" s="63"/>
      <c r="F48" s="63"/>
      <c r="G48" s="63"/>
      <c r="H48" s="63"/>
      <c r="I48" s="64"/>
    </row>
    <row r="49" spans="1:9" s="21" customFormat="1" ht="66" customHeight="1">
      <c r="A49" s="50">
        <v>91</v>
      </c>
      <c r="B49" s="50" t="s">
        <v>61</v>
      </c>
      <c r="C49" s="51" t="s">
        <v>80</v>
      </c>
      <c r="D49" s="51" t="s">
        <v>62</v>
      </c>
      <c r="E49" s="19">
        <v>1820000</v>
      </c>
      <c r="F49" s="19">
        <v>570000</v>
      </c>
      <c r="G49" s="20">
        <v>5212</v>
      </c>
      <c r="H49" s="19" t="s">
        <v>70</v>
      </c>
      <c r="I49" s="30">
        <v>0</v>
      </c>
    </row>
    <row r="50" spans="1:9" s="21" customFormat="1" ht="131.25" customHeight="1">
      <c r="A50" s="62" t="s">
        <v>75</v>
      </c>
      <c r="B50" s="63"/>
      <c r="C50" s="63"/>
      <c r="D50" s="63"/>
      <c r="E50" s="63"/>
      <c r="F50" s="63"/>
      <c r="G50" s="63"/>
      <c r="H50" s="63"/>
      <c r="I50" s="64"/>
    </row>
    <row r="51" spans="1:9" s="21" customFormat="1" ht="66" customHeight="1">
      <c r="A51" s="50">
        <v>92</v>
      </c>
      <c r="B51" s="50" t="s">
        <v>63</v>
      </c>
      <c r="C51" s="51" t="s">
        <v>64</v>
      </c>
      <c r="D51" s="51" t="s">
        <v>65</v>
      </c>
      <c r="E51" s="19">
        <v>250000</v>
      </c>
      <c r="F51" s="19">
        <v>200000</v>
      </c>
      <c r="G51" s="20">
        <v>5222</v>
      </c>
      <c r="H51" s="59">
        <v>0</v>
      </c>
      <c r="I51" s="61">
        <v>0</v>
      </c>
    </row>
    <row r="52" spans="1:9" s="21" customFormat="1" ht="294.75" customHeight="1">
      <c r="A52" s="62" t="s">
        <v>66</v>
      </c>
      <c r="B52" s="63"/>
      <c r="C52" s="63"/>
      <c r="D52" s="63"/>
      <c r="E52" s="63"/>
      <c r="F52" s="63"/>
      <c r="G52" s="63"/>
      <c r="H52" s="63"/>
      <c r="I52" s="64"/>
    </row>
    <row r="53" spans="1:9" ht="15.75">
      <c r="D53" s="25" t="s">
        <v>12</v>
      </c>
      <c r="E53" s="26">
        <f>SUM(E25:E51)</f>
        <v>122159171</v>
      </c>
      <c r="F53" s="26">
        <f>SUM(F25:F51)</f>
        <v>6145410</v>
      </c>
      <c r="G53" s="27"/>
      <c r="H53" s="26">
        <f>SUM(H25:H51)</f>
        <v>590000</v>
      </c>
      <c r="I53" s="26">
        <f>SUM(I25:I51)</f>
        <v>590000</v>
      </c>
    </row>
    <row r="55" spans="1:9" ht="15.75">
      <c r="D55" s="25" t="s">
        <v>17</v>
      </c>
      <c r="E55" s="26">
        <f>SUM(E13+E53)</f>
        <v>126539171</v>
      </c>
      <c r="F55" s="26">
        <f>SUM(F13+F53)</f>
        <v>6645410</v>
      </c>
      <c r="G55" s="27"/>
      <c r="H55" s="26">
        <f>SUM(H13+H53)</f>
        <v>590000</v>
      </c>
      <c r="I55" s="26">
        <f>SUM(I13+I53)</f>
        <v>590000</v>
      </c>
    </row>
  </sheetData>
  <mergeCells count="17">
    <mergeCell ref="A36:I36"/>
    <mergeCell ref="A1:I1"/>
    <mergeCell ref="A30:I30"/>
    <mergeCell ref="A32:I32"/>
    <mergeCell ref="A34:I34"/>
    <mergeCell ref="A12:I12"/>
    <mergeCell ref="A3:I3"/>
    <mergeCell ref="A26:I26"/>
    <mergeCell ref="A28:I28"/>
    <mergeCell ref="A38:I38"/>
    <mergeCell ref="A40:I40"/>
    <mergeCell ref="A48:I48"/>
    <mergeCell ref="A50:I50"/>
    <mergeCell ref="A52:I52"/>
    <mergeCell ref="A44:I44"/>
    <mergeCell ref="A46:I46"/>
    <mergeCell ref="A42:I42"/>
  </mergeCells>
  <pageMargins left="0.70866141732283472" right="0.70866141732283472" top="0.74803149606299213" bottom="0.94488188976377963" header="0.31496062992125984" footer="0.19685039370078741"/>
  <pageSetup paperSize="9" orientation="landscape" r:id="rId1"/>
  <headerFooter>
    <oddFooter>&amp;L&amp;10Vysvětlivka:
* Výbor pro kulturu, památkovou péči, výstavnictví, cestovní ruch a zahraniční
 vztahy Zastupitelstva hl. m. Prahy
** Aplikace Nařízení Komise (EU) č. 651/2014 ze dne 17. 6. 2014&amp;R&amp;P</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List1</vt:lpstr>
      <vt:lpstr>List2</vt:lpstr>
      <vt:lpstr>List3</vt:lpstr>
      <vt:lpstr>List1!Názvy_tisku</vt:lpstr>
    </vt:vector>
  </TitlesOfParts>
  <Company>MHMP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Slačálková Marta (MHMP, OZV)</dc:creator>
  <cp:lastModifiedBy>INF</cp:lastModifiedBy>
  <cp:lastPrinted>2016-06-21T15:22:26Z</cp:lastPrinted>
  <dcterms:created xsi:type="dcterms:W3CDTF">2016-03-16T10:18:01Z</dcterms:created>
  <dcterms:modified xsi:type="dcterms:W3CDTF">2016-06-21T15:22:28Z</dcterms:modified>
</cp:coreProperties>
</file>