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5181\Documents\"/>
    </mc:Choice>
  </mc:AlternateContent>
  <bookViews>
    <workbookView xWindow="0" yWindow="60" windowWidth="17976" windowHeight="5580"/>
  </bookViews>
  <sheets>
    <sheet name="Program II.A.1" sheetId="21" r:id="rId1"/>
  </sheets>
  <definedNames>
    <definedName name="moje" localSheetId="0">'Program II.A.1'!$A$9:$K$36</definedName>
    <definedName name="_xlnm.Print_Titles" localSheetId="0">'Program II.A.1'!$8:$8</definedName>
    <definedName name="_xlnm.Print_Area" localSheetId="0">'Program II.A.1'!$A$2:$K$36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21" l="1"/>
  <c r="H36" i="21"/>
  <c r="F36" i="21" l="1"/>
  <c r="E36" i="21"/>
  <c r="D36" i="21"/>
  <c r="G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J36" i="21"/>
  <c r="K36" i="21" l="1"/>
</calcChain>
</file>

<file path=xl/connections.xml><?xml version="1.0" encoding="utf-8"?>
<connections xmlns="http://schemas.openxmlformats.org/spreadsheetml/2006/main">
  <connection id="1" name="Připojení" type="4" refreshedVersion="3" background="1" saveData="1">
    <webPr parsePre="1" consecutive="1" xl2000="1" url="C:\inetpub\wwwroot\Granty2014\Temp\a14cac36-e8c7-4f48-b63f-f3071f415b06.htm" htmlFormat="all"/>
  </connection>
</connections>
</file>

<file path=xl/sharedStrings.xml><?xml version="1.0" encoding="utf-8"?>
<sst xmlns="http://schemas.openxmlformats.org/spreadsheetml/2006/main" count="100" uniqueCount="100">
  <si>
    <t>CELKEM</t>
  </si>
  <si>
    <t>Tělocvičná jednota Sokol Radotín</t>
  </si>
  <si>
    <t>SK SLAVIA PRAHA - POZEMNÍ HOKEJ, z.s.</t>
  </si>
  <si>
    <t>Rugby klub Petrovice, z.s.</t>
  </si>
  <si>
    <t>Hockey Club Slavia Praha</t>
  </si>
  <si>
    <t>Celk. náklady</t>
  </si>
  <si>
    <t>Anotace</t>
  </si>
  <si>
    <t>Organizace</t>
  </si>
  <si>
    <t>Č. proj.</t>
  </si>
  <si>
    <t>Limit finanční podpory :</t>
  </si>
  <si>
    <t>Celoměstské programy podpory sportu a tělovýchovy v hl. m. Praze na rok 2019</t>
  </si>
  <si>
    <t>Tělovýchovná jednota Bohemians Praha</t>
  </si>
  <si>
    <t>SPORTOVNÍ KLUB SLAVIA PRAHA, spolek</t>
  </si>
  <si>
    <t>Spartak Hrdlořezy, z.s.</t>
  </si>
  <si>
    <t>II. Rozvoj sportovní infrastruktury</t>
  </si>
  <si>
    <t>Tenisový klub Horní Měcholupy, z.s.</t>
  </si>
  <si>
    <t>Tělovýchovná jednota TEMPO PRAHA</t>
  </si>
  <si>
    <t>SK Újezd Praha 4, z.s.</t>
  </si>
  <si>
    <t>SK GORDIC Praha Kačerov, z.s.</t>
  </si>
  <si>
    <t>AC Sparta Praha - florbal, z. s.</t>
  </si>
  <si>
    <t xml:space="preserve"> </t>
  </si>
  <si>
    <t>Univerzitní sportovní klub Praha, spolek</t>
  </si>
  <si>
    <t>TJ Sokol Liboc z.s.</t>
  </si>
  <si>
    <t>Sportovní klub Hala Lužiny z.s.</t>
  </si>
  <si>
    <t>2042/A/1-378</t>
  </si>
  <si>
    <t>2040/A/1-365</t>
  </si>
  <si>
    <t>TJ Břevnov, z.s.</t>
  </si>
  <si>
    <t>2039/A/1-359</t>
  </si>
  <si>
    <t>Tenisový klub Lokomotiva Praha, z.s.</t>
  </si>
  <si>
    <t>2037/A/1-349</t>
  </si>
  <si>
    <t>Rekonstrukce umělého fotbalového trávníku; Sportovní areál na Šancích, Turínská 1483, Praha 15</t>
  </si>
  <si>
    <t>2036/A/1-348</t>
  </si>
  <si>
    <t>Dostavba víceúčelové sportovní haly, 2. etapa; Sportovní areál TJ Tempo Praha, Zelenkova 530/3, Praha 12</t>
  </si>
  <si>
    <t>2035/A/1-343</t>
  </si>
  <si>
    <t>Tělovýchovná jednota Slavoj Tesla Hloubětín, z.s.</t>
  </si>
  <si>
    <t>2034/A/1-335</t>
  </si>
  <si>
    <t>Tělovýchovná jednota JUNIOR PRAHA, z.s.</t>
  </si>
  <si>
    <t>2033/A/1-329</t>
  </si>
  <si>
    <t>Rekonstrukce sociálních zařízení sportovní haly; Sportovní areál TJ Bohemians ve Slovenské, Slovenská 2205/2, Praha 10</t>
  </si>
  <si>
    <t>2032/A/1-327</t>
  </si>
  <si>
    <t>Tělocvičná jednota Sokol Zbraslav</t>
  </si>
  <si>
    <t>2031/A/1-326</t>
  </si>
  <si>
    <t>2029/A/1-323</t>
  </si>
  <si>
    <t>STŘEDOČESKÝ KRAJSKÝ FOTBALOVÝ SVAZ</t>
  </si>
  <si>
    <t>2028/A/1-295</t>
  </si>
  <si>
    <t>Výstavba přetlakové haly s umělým trávníkem, šatnami a zázemím; Areál Sportovního klubu Zbraslav, Pod Havlínem 1302, Praha-Zbraslav</t>
  </si>
  <si>
    <t>Sportovní klub Zbraslav, z.s.</t>
  </si>
  <si>
    <t>2027/A/1-289</t>
  </si>
  <si>
    <t>Rekonstrukce letních šaten a WC, vč. protiskluzové dlažby, protiskluzového lina, výměna sanity, výměna šatních skříněk, převlékacích boxů, SK Slavia Praha - plavecký bazén, Vladivostocká 1460/10, Praha 10</t>
  </si>
  <si>
    <t>2026/A/1-282</t>
  </si>
  <si>
    <t>2024/A/1-274</t>
  </si>
  <si>
    <t>2022/A/1-255</t>
  </si>
  <si>
    <t>Rekonstrukce plochy fotbalového hřiště SK Újezd P4; SK Újezd P4, Nad Statkem 118, Praha-Újezd</t>
  </si>
  <si>
    <t>2021/A/1-250</t>
  </si>
  <si>
    <t>2020/A/1-246</t>
  </si>
  <si>
    <t>Výměna hracího povrchu fotbalového hřiště; SK GORDIC Praha Kačerov, z. s., Za Mlýnem 101, Praha 4</t>
  </si>
  <si>
    <t>2019/A/1-237</t>
  </si>
  <si>
    <t>Rekonstrukce střešního pláště sportovní haly a technického zázemí, rekonstrukce volejbalového hřiště; SK Aritma Praha, z.s., Nad lávkou 672/5, Praha 6</t>
  </si>
  <si>
    <t>SK Aritma Praha, z.s.</t>
  </si>
  <si>
    <t>2018/A/1-235</t>
  </si>
  <si>
    <t>Rekonstrukce sportovní plochy rugbyového hřiště, Rugby klub Petrovice, Grammova 408/2, Praha-Petrovice</t>
  </si>
  <si>
    <t>2016/A/1-226</t>
  </si>
  <si>
    <t>Rugby club Slavia Praha, z.s.</t>
  </si>
  <si>
    <t>2015/A/1-223</t>
  </si>
  <si>
    <t>I. Český Lawn - Tennis Klub Praha</t>
  </si>
  <si>
    <t>2012/A/1-128</t>
  </si>
  <si>
    <t>Revize a oprava chladícího zařízení; Zimní stadion Slavia Praha, Vladivostocká 1460/10, Praha 10</t>
  </si>
  <si>
    <t>2011/A/1-124</t>
  </si>
  <si>
    <t>FK Admira Praha z.s.</t>
  </si>
  <si>
    <t>2007/A/1-101</t>
  </si>
  <si>
    <t>2002/A/1-010</t>
  </si>
  <si>
    <t>ABC Braník fotbal, z. s.</t>
  </si>
  <si>
    <t>2001/A/1-008</t>
  </si>
  <si>
    <t>Požadavek 2021</t>
  </si>
  <si>
    <t>Požadavek 2020</t>
  </si>
  <si>
    <t>Požadavek 2019</t>
  </si>
  <si>
    <t>2 000 001 Kč - 15 000 000 Kč</t>
  </si>
  <si>
    <t>II. A. 1. Výstavba sportovišť či jejich rekonstrukce významného rozsahu</t>
  </si>
  <si>
    <t>Zastřešení tribuny víceúčelového hřiště, východní část, Venkovní víceúčelové hřiště TJ Sokol radotín, Vykoukových 622/2, Praha 16</t>
  </si>
  <si>
    <t>Rekonstrukce venkovní tribuny fotbalového hřiště; FK Admira Praha, Na Pecích 46, Praha 8</t>
  </si>
  <si>
    <t>Rekonstrukce sportovního areálu Rugby clubu Slavie Praha, z.s., Vladivostocká 1460/2, Praha 10</t>
  </si>
  <si>
    <t>Návrh
2019 - 2021</t>
  </si>
  <si>
    <t>Návrh
 2021</t>
  </si>
  <si>
    <t>Návrh
2020</t>
  </si>
  <si>
    <t>Návrh
2019</t>
  </si>
  <si>
    <t>Rekonstrukce střechy sportovní haly; Sportovní hala Lužiny, Bellušova 1877/68, Praha 13</t>
  </si>
  <si>
    <r>
      <t>Modernizace a přeměna víceúčelového sportovního areálu na fotbalový areál; Vaníčkova, Praha 6</t>
    </r>
    <r>
      <rPr>
        <i/>
        <sz val="10"/>
        <color theme="1"/>
        <rFont val="Arial"/>
        <family val="2"/>
        <charset val="238"/>
      </rPr>
      <t xml:space="preserve"> </t>
    </r>
  </si>
  <si>
    <r>
      <t>Rekonstrukce bývalého kinosálu T.J. Sokol Zbraslav na víceúčelový sál</t>
    </r>
    <r>
      <rPr>
        <sz val="10"/>
        <color theme="1"/>
        <rFont val="Arial"/>
        <family val="2"/>
        <charset val="238"/>
      </rPr>
      <t>; T.J. Sokol Zbraslav, U lékárny 597, Praha-Zbraslav</t>
    </r>
  </si>
  <si>
    <t>Vybudování nového zázemí fotbalového areálu; Sportovní areál TJ Junior Praha, V úžlabině 320/23, Praha 10</t>
  </si>
  <si>
    <t>Modernizace tenisového areálu; Tenisový klub Lokomotiva Praha, Pod Plynojemem 164, Praha 8</t>
  </si>
  <si>
    <r>
      <t>Rekonstrukce antukového kurtu</t>
    </r>
    <r>
      <rPr>
        <sz val="10"/>
        <color theme="1"/>
        <rFont val="Arial"/>
        <family val="2"/>
        <charset val="238"/>
      </rPr>
      <t>; Sportovní areál TJ Sokol Liboc, Ruzyňská 156/55, Praha 6</t>
    </r>
  </si>
  <si>
    <t>Rekonstrukce dna umělé slalomové dráhy v Troji; Vodácká, Praha 7</t>
  </si>
  <si>
    <r>
      <t xml:space="preserve">Nákup nové přetlakové haly </t>
    </r>
    <r>
      <rPr>
        <sz val="10"/>
        <color theme="1"/>
        <rFont val="Arial"/>
        <family val="2"/>
        <charset val="238"/>
      </rPr>
      <t>s osvětlením a topným agregátem a přestavba 2 tenisových kurtů</t>
    </r>
    <r>
      <rPr>
        <i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na pevný povrch; Ostrov Štvanice 38/38, Praha 7</t>
    </r>
  </si>
  <si>
    <t>Rekonstrukce klubovny a zázemí;SK Slavia Praha - pozemní hokej, Vladivostocká 1460/10, Praha 10</t>
  </si>
  <si>
    <t>Výstavba a instalace dvouplášťové přetlakové tenisové haly pro 3 dvorce včetně prostoru pro uskladnění haly v letních měsících; Tenisový areál TJ Břevnov, z.s, Tomanova 2480/5,
Praha 6</t>
  </si>
  <si>
    <t xml:space="preserve">Výstavba nové budovy zázemí fotbalového areálu; ABC Braník fotbal, z. s., Za mlýnem 1774/12, Praha 4
</t>
  </si>
  <si>
    <t>Výstavba tréninkového fotbalového hřiště s UMT a s osvětlením; Sportovní areál Spartak Hrdlořezy, Před Mosty 1,
Praha 9</t>
  </si>
  <si>
    <t>Rekonstrukce florbalové haly; X3M Aréna Barrandov, Chaplinovo nám. 615/1,
Praha 5</t>
  </si>
  <si>
    <t>Rekonstrukce a dostavba zázemí; Tělovýchovná jednota Slavoj Tesla Hloubětín, z.s., Hloubětínská 1061,
Praha 9</t>
  </si>
  <si>
    <t>Příloha č. 1 k zápisu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</si>
</sst>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3" fontId="6" fillId="0" borderId="3" xfId="0" applyNumberFormat="1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3" fontId="6" fillId="0" borderId="5" xfId="0" applyNumberFormat="1" applyFont="1" applyFill="1" applyBorder="1" applyAlignment="1">
      <alignment horizontal="right" vertical="top" wrapText="1"/>
    </xf>
    <xf numFmtId="3" fontId="6" fillId="0" borderId="6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/>
  </cellXfs>
  <cellStyles count="8">
    <cellStyle name="Čárka 2" xfId="2"/>
    <cellStyle name="Čárka 3" xfId="6"/>
    <cellStyle name="čárky 2" xfId="3"/>
    <cellStyle name="čárky 2 2" xfId="5"/>
    <cellStyle name="čárky 2 3" xfId="7"/>
    <cellStyle name="Normální" xfId="0" builtinId="0"/>
    <cellStyle name="Normální 2" xfId="1"/>
    <cellStyle name="normální_I.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moje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pane ySplit="8" topLeftCell="A24" activePane="bottomLeft" state="frozen"/>
      <selection pane="bottomLeft" activeCell="G39" sqref="G39"/>
    </sheetView>
  </sheetViews>
  <sheetFormatPr defaultColWidth="9.109375" defaultRowHeight="14.4" x14ac:dyDescent="0.3"/>
  <cols>
    <col min="1" max="1" width="12.44140625" style="1" customWidth="1"/>
    <col min="2" max="2" width="23.109375" style="1" customWidth="1"/>
    <col min="3" max="3" width="35.109375" style="1" customWidth="1"/>
    <col min="4" max="11" width="11.44140625" style="1" customWidth="1"/>
    <col min="12" max="16384" width="9.109375" style="1"/>
  </cols>
  <sheetData>
    <row r="1" spans="1:11" x14ac:dyDescent="0.3">
      <c r="A1" s="24" t="s">
        <v>99</v>
      </c>
    </row>
    <row r="2" spans="1:11" ht="15" customHeight="1" x14ac:dyDescent="0.3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1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3"/>
    </row>
    <row r="5" spans="1:11" x14ac:dyDescent="0.3">
      <c r="A5" s="22" t="s">
        <v>77</v>
      </c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ht="15" customHeight="1" x14ac:dyDescent="0.3">
      <c r="A6" s="22" t="s">
        <v>9</v>
      </c>
      <c r="B6" s="22"/>
      <c r="C6" s="23" t="s">
        <v>76</v>
      </c>
      <c r="D6" s="23"/>
      <c r="E6" s="23"/>
      <c r="F6" s="4"/>
      <c r="G6" s="4"/>
      <c r="H6" s="4"/>
      <c r="I6" s="4"/>
      <c r="J6" s="4"/>
      <c r="K6" s="4"/>
    </row>
    <row r="7" spans="1:1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7" customHeight="1" x14ac:dyDescent="0.3">
      <c r="A8" s="6" t="s">
        <v>8</v>
      </c>
      <c r="B8" s="7" t="s">
        <v>7</v>
      </c>
      <c r="C8" s="7" t="s">
        <v>6</v>
      </c>
      <c r="D8" s="8" t="s">
        <v>5</v>
      </c>
      <c r="E8" s="8" t="s">
        <v>75</v>
      </c>
      <c r="F8" s="8" t="s">
        <v>74</v>
      </c>
      <c r="G8" s="8" t="s">
        <v>73</v>
      </c>
      <c r="H8" s="9" t="s">
        <v>84</v>
      </c>
      <c r="I8" s="9" t="s">
        <v>83</v>
      </c>
      <c r="J8" s="9" t="s">
        <v>82</v>
      </c>
      <c r="K8" s="9" t="s">
        <v>81</v>
      </c>
    </row>
    <row r="9" spans="1:11" ht="42" customHeight="1" x14ac:dyDescent="0.3">
      <c r="A9" s="10" t="s">
        <v>72</v>
      </c>
      <c r="B9" s="10" t="s">
        <v>71</v>
      </c>
      <c r="C9" s="10" t="s">
        <v>95</v>
      </c>
      <c r="D9" s="11">
        <v>16690879</v>
      </c>
      <c r="E9" s="11">
        <v>6676352</v>
      </c>
      <c r="F9" s="11">
        <v>6676351</v>
      </c>
      <c r="G9" s="12"/>
      <c r="H9" s="11">
        <v>0</v>
      </c>
      <c r="I9" s="11">
        <v>0</v>
      </c>
      <c r="J9" s="11"/>
      <c r="K9" s="11">
        <f>H9+I9+J9</f>
        <v>0</v>
      </c>
    </row>
    <row r="10" spans="1:11" ht="42" customHeight="1" x14ac:dyDescent="0.3">
      <c r="A10" s="10" t="s">
        <v>70</v>
      </c>
      <c r="B10" s="10" t="s">
        <v>19</v>
      </c>
      <c r="C10" s="10" t="s">
        <v>97</v>
      </c>
      <c r="D10" s="11">
        <v>44975632</v>
      </c>
      <c r="E10" s="11">
        <v>14975632</v>
      </c>
      <c r="F10" s="12"/>
      <c r="G10" s="12"/>
      <c r="H10" s="11">
        <v>7000000</v>
      </c>
      <c r="I10" s="11"/>
      <c r="J10" s="11"/>
      <c r="K10" s="11">
        <f t="shared" ref="K10:K35" si="0">H10+I10+J10</f>
        <v>7000000</v>
      </c>
    </row>
    <row r="11" spans="1:11" ht="42" customHeight="1" x14ac:dyDescent="0.3">
      <c r="A11" s="10" t="s">
        <v>69</v>
      </c>
      <c r="B11" s="10" t="s">
        <v>68</v>
      </c>
      <c r="C11" s="10" t="s">
        <v>79</v>
      </c>
      <c r="D11" s="11">
        <v>5493867</v>
      </c>
      <c r="E11" s="11">
        <v>4393867</v>
      </c>
      <c r="F11" s="12"/>
      <c r="G11" s="12"/>
      <c r="H11" s="11">
        <v>0</v>
      </c>
      <c r="I11" s="11"/>
      <c r="J11" s="11"/>
      <c r="K11" s="11">
        <f t="shared" si="0"/>
        <v>0</v>
      </c>
    </row>
    <row r="12" spans="1:11" ht="42" customHeight="1" x14ac:dyDescent="0.3">
      <c r="A12" s="10" t="s">
        <v>67</v>
      </c>
      <c r="B12" s="10" t="s">
        <v>4</v>
      </c>
      <c r="C12" s="10" t="s">
        <v>66</v>
      </c>
      <c r="D12" s="11">
        <v>8850424</v>
      </c>
      <c r="E12" s="11">
        <v>5000000</v>
      </c>
      <c r="F12" s="11">
        <v>2080339</v>
      </c>
      <c r="G12" s="12"/>
      <c r="H12" s="11">
        <v>3000000</v>
      </c>
      <c r="I12" s="11">
        <v>2000000</v>
      </c>
      <c r="J12" s="11"/>
      <c r="K12" s="11">
        <f t="shared" si="0"/>
        <v>5000000</v>
      </c>
    </row>
    <row r="13" spans="1:11" ht="51.9" customHeight="1" x14ac:dyDescent="0.3">
      <c r="A13" s="10" t="s">
        <v>65</v>
      </c>
      <c r="B13" s="10" t="s">
        <v>64</v>
      </c>
      <c r="C13" s="10" t="s">
        <v>92</v>
      </c>
      <c r="D13" s="11">
        <v>7714857</v>
      </c>
      <c r="E13" s="11">
        <v>6000000</v>
      </c>
      <c r="F13" s="12"/>
      <c r="G13" s="12"/>
      <c r="H13" s="11">
        <v>0</v>
      </c>
      <c r="I13" s="11"/>
      <c r="J13" s="11"/>
      <c r="K13" s="11">
        <f t="shared" si="0"/>
        <v>0</v>
      </c>
    </row>
    <row r="14" spans="1:11" ht="42" customHeight="1" x14ac:dyDescent="0.3">
      <c r="A14" s="10" t="s">
        <v>63</v>
      </c>
      <c r="B14" s="10" t="s">
        <v>62</v>
      </c>
      <c r="C14" s="10" t="s">
        <v>80</v>
      </c>
      <c r="D14" s="11">
        <v>18166393</v>
      </c>
      <c r="E14" s="11">
        <v>11000000</v>
      </c>
      <c r="F14" s="12"/>
      <c r="G14" s="12"/>
      <c r="H14" s="11">
        <v>0</v>
      </c>
      <c r="I14" s="11"/>
      <c r="J14" s="11"/>
      <c r="K14" s="11">
        <f t="shared" si="0"/>
        <v>0</v>
      </c>
    </row>
    <row r="15" spans="1:11" ht="42" customHeight="1" x14ac:dyDescent="0.3">
      <c r="A15" s="10" t="s">
        <v>61</v>
      </c>
      <c r="B15" s="10" t="s">
        <v>3</v>
      </c>
      <c r="C15" s="10" t="s">
        <v>60</v>
      </c>
      <c r="D15" s="11">
        <v>7037000</v>
      </c>
      <c r="E15" s="11">
        <v>1265000</v>
      </c>
      <c r="F15" s="11">
        <v>4347000</v>
      </c>
      <c r="G15" s="12"/>
      <c r="H15" s="11">
        <v>0</v>
      </c>
      <c r="I15" s="11">
        <v>0</v>
      </c>
      <c r="J15" s="11"/>
      <c r="K15" s="11">
        <f t="shared" si="0"/>
        <v>0</v>
      </c>
    </row>
    <row r="16" spans="1:11" ht="52.5" customHeight="1" x14ac:dyDescent="0.3">
      <c r="A16" s="10" t="s">
        <v>59</v>
      </c>
      <c r="B16" s="10" t="s">
        <v>58</v>
      </c>
      <c r="C16" s="10" t="s">
        <v>57</v>
      </c>
      <c r="D16" s="11">
        <v>3676615</v>
      </c>
      <c r="E16" s="11">
        <v>2941292</v>
      </c>
      <c r="F16" s="12"/>
      <c r="G16" s="12"/>
      <c r="H16" s="11">
        <v>2500000</v>
      </c>
      <c r="I16" s="11"/>
      <c r="J16" s="11"/>
      <c r="K16" s="11">
        <f t="shared" si="0"/>
        <v>2500000</v>
      </c>
    </row>
    <row r="17" spans="1:11" ht="42" customHeight="1" x14ac:dyDescent="0.3">
      <c r="A17" s="10" t="s">
        <v>56</v>
      </c>
      <c r="B17" s="10" t="s">
        <v>18</v>
      </c>
      <c r="C17" s="10" t="s">
        <v>55</v>
      </c>
      <c r="D17" s="11">
        <v>7256064</v>
      </c>
      <c r="E17" s="11">
        <v>5724851</v>
      </c>
      <c r="F17" s="12"/>
      <c r="G17" s="12"/>
      <c r="H17" s="11">
        <v>0</v>
      </c>
      <c r="I17" s="11"/>
      <c r="J17" s="11"/>
      <c r="K17" s="11">
        <f t="shared" si="0"/>
        <v>0</v>
      </c>
    </row>
    <row r="18" spans="1:11" ht="42" customHeight="1" x14ac:dyDescent="0.3">
      <c r="A18" s="10" t="s">
        <v>54</v>
      </c>
      <c r="B18" s="10" t="s">
        <v>2</v>
      </c>
      <c r="C18" s="10" t="s">
        <v>93</v>
      </c>
      <c r="D18" s="11">
        <v>10925449</v>
      </c>
      <c r="E18" s="11">
        <v>8740359</v>
      </c>
      <c r="F18" s="12"/>
      <c r="G18" s="12"/>
      <c r="H18" s="11">
        <v>0</v>
      </c>
      <c r="I18" s="11"/>
      <c r="J18" s="11"/>
      <c r="K18" s="11">
        <f t="shared" si="0"/>
        <v>0</v>
      </c>
    </row>
    <row r="19" spans="1:11" ht="42" customHeight="1" x14ac:dyDescent="0.3">
      <c r="A19" s="10" t="s">
        <v>53</v>
      </c>
      <c r="B19" s="10" t="s">
        <v>17</v>
      </c>
      <c r="C19" s="10" t="s">
        <v>52</v>
      </c>
      <c r="D19" s="11">
        <v>7246152</v>
      </c>
      <c r="E19" s="13">
        <v>2173846</v>
      </c>
      <c r="F19" s="12"/>
      <c r="G19" s="12"/>
      <c r="H19" s="11">
        <v>0</v>
      </c>
      <c r="I19" s="11"/>
      <c r="J19" s="11"/>
      <c r="K19" s="11">
        <f t="shared" si="0"/>
        <v>0</v>
      </c>
    </row>
    <row r="20" spans="1:11" ht="51.9" customHeight="1" x14ac:dyDescent="0.3">
      <c r="A20" s="10" t="s">
        <v>51</v>
      </c>
      <c r="B20" s="10" t="s">
        <v>13</v>
      </c>
      <c r="C20" s="10" t="s">
        <v>96</v>
      </c>
      <c r="D20" s="11">
        <v>6569000</v>
      </c>
      <c r="E20" s="11">
        <v>5255000</v>
      </c>
      <c r="F20" s="12"/>
      <c r="G20" s="12"/>
      <c r="H20" s="11">
        <v>0</v>
      </c>
      <c r="I20" s="11"/>
      <c r="J20" s="11"/>
      <c r="K20" s="11">
        <f t="shared" si="0"/>
        <v>0</v>
      </c>
    </row>
    <row r="21" spans="1:11" ht="42" customHeight="1" x14ac:dyDescent="0.3">
      <c r="A21" s="10" t="s">
        <v>50</v>
      </c>
      <c r="B21" s="10" t="s">
        <v>23</v>
      </c>
      <c r="C21" s="10" t="s">
        <v>85</v>
      </c>
      <c r="D21" s="11">
        <v>20764906</v>
      </c>
      <c r="E21" s="12"/>
      <c r="F21" s="12"/>
      <c r="G21" s="11">
        <v>15000000</v>
      </c>
      <c r="H21" s="11">
        <v>0</v>
      </c>
      <c r="I21" s="11">
        <v>0</v>
      </c>
      <c r="J21" s="11">
        <v>0</v>
      </c>
      <c r="K21" s="11">
        <f t="shared" si="0"/>
        <v>0</v>
      </c>
    </row>
    <row r="22" spans="1:11" ht="78" customHeight="1" x14ac:dyDescent="0.3">
      <c r="A22" s="10" t="s">
        <v>49</v>
      </c>
      <c r="B22" s="10" t="s">
        <v>12</v>
      </c>
      <c r="C22" s="10" t="s">
        <v>48</v>
      </c>
      <c r="D22" s="11">
        <v>4741921</v>
      </c>
      <c r="E22" s="11">
        <v>3790500</v>
      </c>
      <c r="F22" s="12"/>
      <c r="G22" s="12"/>
      <c r="H22" s="11">
        <v>0</v>
      </c>
      <c r="I22" s="11"/>
      <c r="J22" s="11"/>
      <c r="K22" s="11">
        <f t="shared" si="0"/>
        <v>0</v>
      </c>
    </row>
    <row r="23" spans="1:11" ht="51.9" customHeight="1" x14ac:dyDescent="0.3">
      <c r="A23" s="10" t="s">
        <v>47</v>
      </c>
      <c r="B23" s="10" t="s">
        <v>46</v>
      </c>
      <c r="C23" s="10" t="s">
        <v>45</v>
      </c>
      <c r="D23" s="11">
        <v>24761032</v>
      </c>
      <c r="E23" s="11">
        <v>15000000</v>
      </c>
      <c r="F23" s="12"/>
      <c r="G23" s="12"/>
      <c r="H23" s="11">
        <v>0</v>
      </c>
      <c r="I23" s="11"/>
      <c r="J23" s="11"/>
      <c r="K23" s="11">
        <f t="shared" si="0"/>
        <v>0</v>
      </c>
    </row>
    <row r="24" spans="1:11" ht="42" customHeight="1" x14ac:dyDescent="0.3">
      <c r="A24" s="10" t="s">
        <v>44</v>
      </c>
      <c r="B24" s="10" t="s">
        <v>43</v>
      </c>
      <c r="C24" s="10" t="s">
        <v>86</v>
      </c>
      <c r="D24" s="11">
        <v>25357720</v>
      </c>
      <c r="E24" s="11">
        <v>15000000</v>
      </c>
      <c r="F24" s="12"/>
      <c r="G24" s="12"/>
      <c r="H24" s="11">
        <v>0</v>
      </c>
      <c r="I24" s="11"/>
      <c r="J24" s="11"/>
      <c r="K24" s="11">
        <f t="shared" si="0"/>
        <v>0</v>
      </c>
    </row>
    <row r="25" spans="1:11" ht="51.9" customHeight="1" x14ac:dyDescent="0.3">
      <c r="A25" s="10" t="s">
        <v>42</v>
      </c>
      <c r="B25" s="10" t="s">
        <v>1</v>
      </c>
      <c r="C25" s="10" t="s">
        <v>78</v>
      </c>
      <c r="D25" s="11">
        <v>6300000</v>
      </c>
      <c r="E25" s="11">
        <v>5040000</v>
      </c>
      <c r="F25" s="12"/>
      <c r="G25" s="12"/>
      <c r="H25" s="14">
        <v>0</v>
      </c>
      <c r="I25" s="11"/>
      <c r="J25" s="11"/>
      <c r="K25" s="11">
        <f t="shared" si="0"/>
        <v>0</v>
      </c>
    </row>
    <row r="26" spans="1:11" ht="51.9" customHeight="1" x14ac:dyDescent="0.3">
      <c r="A26" s="10" t="s">
        <v>41</v>
      </c>
      <c r="B26" s="10" t="s">
        <v>40</v>
      </c>
      <c r="C26" s="10" t="s">
        <v>87</v>
      </c>
      <c r="D26" s="11">
        <v>28643040</v>
      </c>
      <c r="E26" s="11">
        <v>15000000</v>
      </c>
      <c r="F26" s="12"/>
      <c r="G26" s="15"/>
      <c r="H26" s="16">
        <v>0</v>
      </c>
      <c r="I26" s="17"/>
      <c r="J26" s="11"/>
      <c r="K26" s="11">
        <f t="shared" si="0"/>
        <v>0</v>
      </c>
    </row>
    <row r="27" spans="1:11" ht="51.9" customHeight="1" x14ac:dyDescent="0.3">
      <c r="A27" s="10" t="s">
        <v>39</v>
      </c>
      <c r="B27" s="10" t="s">
        <v>11</v>
      </c>
      <c r="C27" s="10" t="s">
        <v>38</v>
      </c>
      <c r="D27" s="11">
        <v>3265103</v>
      </c>
      <c r="E27" s="11">
        <v>2612008</v>
      </c>
      <c r="F27" s="12"/>
      <c r="G27" s="12"/>
      <c r="H27" s="18">
        <v>2600000</v>
      </c>
      <c r="I27" s="11"/>
      <c r="J27" s="11"/>
      <c r="K27" s="11">
        <f t="shared" si="0"/>
        <v>2600000</v>
      </c>
    </row>
    <row r="28" spans="1:11" ht="42" customHeight="1" x14ac:dyDescent="0.3">
      <c r="A28" s="10" t="s">
        <v>37</v>
      </c>
      <c r="B28" s="10" t="s">
        <v>36</v>
      </c>
      <c r="C28" s="10" t="s">
        <v>88</v>
      </c>
      <c r="D28" s="11">
        <v>9150549</v>
      </c>
      <c r="E28" s="11">
        <v>6800000</v>
      </c>
      <c r="F28" s="12"/>
      <c r="G28" s="12"/>
      <c r="H28" s="11">
        <v>0</v>
      </c>
      <c r="I28" s="11"/>
      <c r="J28" s="11"/>
      <c r="K28" s="11">
        <f t="shared" si="0"/>
        <v>0</v>
      </c>
    </row>
    <row r="29" spans="1:11" ht="51.9" customHeight="1" x14ac:dyDescent="0.3">
      <c r="A29" s="10" t="s">
        <v>35</v>
      </c>
      <c r="B29" s="10" t="s">
        <v>34</v>
      </c>
      <c r="C29" s="10" t="s">
        <v>98</v>
      </c>
      <c r="D29" s="11">
        <v>6300224</v>
      </c>
      <c r="E29" s="11">
        <v>2500000</v>
      </c>
      <c r="F29" s="11">
        <v>2300224</v>
      </c>
      <c r="G29" s="12"/>
      <c r="H29" s="11">
        <v>0</v>
      </c>
      <c r="I29" s="11"/>
      <c r="J29" s="11"/>
      <c r="K29" s="11">
        <f t="shared" si="0"/>
        <v>0</v>
      </c>
    </row>
    <row r="30" spans="1:11" ht="42" customHeight="1" x14ac:dyDescent="0.3">
      <c r="A30" s="10" t="s">
        <v>33</v>
      </c>
      <c r="B30" s="10" t="s">
        <v>16</v>
      </c>
      <c r="C30" s="10" t="s">
        <v>32</v>
      </c>
      <c r="D30" s="11">
        <v>9927870</v>
      </c>
      <c r="E30" s="11">
        <v>4881150</v>
      </c>
      <c r="F30" s="11">
        <v>3061146</v>
      </c>
      <c r="G30" s="12"/>
      <c r="H30" s="11">
        <v>4500000</v>
      </c>
      <c r="I30" s="11">
        <v>3000000</v>
      </c>
      <c r="J30" s="11"/>
      <c r="K30" s="11">
        <f t="shared" si="0"/>
        <v>7500000</v>
      </c>
    </row>
    <row r="31" spans="1:11" ht="42" customHeight="1" x14ac:dyDescent="0.3">
      <c r="A31" s="10" t="s">
        <v>31</v>
      </c>
      <c r="B31" s="10" t="s">
        <v>15</v>
      </c>
      <c r="C31" s="10" t="s">
        <v>30</v>
      </c>
      <c r="D31" s="11">
        <v>7241056</v>
      </c>
      <c r="E31" s="11">
        <v>5792844</v>
      </c>
      <c r="F31" s="12"/>
      <c r="G31" s="12"/>
      <c r="H31" s="11">
        <v>0</v>
      </c>
      <c r="I31" s="11"/>
      <c r="J31" s="11"/>
      <c r="K31" s="11">
        <f t="shared" si="0"/>
        <v>0</v>
      </c>
    </row>
    <row r="32" spans="1:11" ht="42" customHeight="1" x14ac:dyDescent="0.3">
      <c r="A32" s="10" t="s">
        <v>29</v>
      </c>
      <c r="B32" s="10" t="s">
        <v>28</v>
      </c>
      <c r="C32" s="10" t="s">
        <v>89</v>
      </c>
      <c r="D32" s="11">
        <v>10132056</v>
      </c>
      <c r="E32" s="11">
        <v>7750000</v>
      </c>
      <c r="F32" s="12"/>
      <c r="G32" s="12"/>
      <c r="H32" s="11">
        <v>2700000</v>
      </c>
      <c r="I32" s="11"/>
      <c r="J32" s="11"/>
      <c r="K32" s="11">
        <f t="shared" si="0"/>
        <v>2700000</v>
      </c>
    </row>
    <row r="33" spans="1:11" ht="78" customHeight="1" x14ac:dyDescent="0.3">
      <c r="A33" s="10" t="s">
        <v>27</v>
      </c>
      <c r="B33" s="10" t="s">
        <v>26</v>
      </c>
      <c r="C33" s="10" t="s">
        <v>94</v>
      </c>
      <c r="D33" s="11">
        <v>7215165</v>
      </c>
      <c r="E33" s="11">
        <v>5772000</v>
      </c>
      <c r="F33" s="12"/>
      <c r="G33" s="12"/>
      <c r="H33" s="11">
        <v>2400000</v>
      </c>
      <c r="I33" s="11"/>
      <c r="J33" s="11"/>
      <c r="K33" s="11">
        <f t="shared" si="0"/>
        <v>2400000</v>
      </c>
    </row>
    <row r="34" spans="1:11" ht="42" customHeight="1" x14ac:dyDescent="0.3">
      <c r="A34" s="10" t="s">
        <v>25</v>
      </c>
      <c r="B34" s="10" t="s">
        <v>22</v>
      </c>
      <c r="C34" s="10" t="s">
        <v>90</v>
      </c>
      <c r="D34" s="11">
        <v>2579943</v>
      </c>
      <c r="E34" s="11">
        <v>2060000</v>
      </c>
      <c r="F34" s="12"/>
      <c r="G34" s="12"/>
      <c r="H34" s="11">
        <v>0</v>
      </c>
      <c r="I34" s="11"/>
      <c r="J34" s="11"/>
      <c r="K34" s="11">
        <f t="shared" si="0"/>
        <v>0</v>
      </c>
    </row>
    <row r="35" spans="1:11" ht="27" customHeight="1" x14ac:dyDescent="0.3">
      <c r="A35" s="10" t="s">
        <v>24</v>
      </c>
      <c r="B35" s="10" t="s">
        <v>21</v>
      </c>
      <c r="C35" s="10" t="s">
        <v>91</v>
      </c>
      <c r="D35" s="11">
        <v>5716997</v>
      </c>
      <c r="E35" s="11">
        <v>4570000</v>
      </c>
      <c r="F35" s="12"/>
      <c r="G35" s="12"/>
      <c r="H35" s="14">
        <v>4500000</v>
      </c>
      <c r="I35" s="14"/>
      <c r="J35" s="14"/>
      <c r="K35" s="11">
        <f t="shared" si="0"/>
        <v>4500000</v>
      </c>
    </row>
    <row r="36" spans="1:11" ht="18" customHeight="1" x14ac:dyDescent="0.3">
      <c r="A36" s="19" t="s">
        <v>0</v>
      </c>
      <c r="B36" s="19"/>
      <c r="C36" s="19"/>
      <c r="D36" s="20">
        <f t="shared" ref="D36:F36" si="1">SUM(D9:D35)</f>
        <v>316699914</v>
      </c>
      <c r="E36" s="20">
        <f t="shared" si="1"/>
        <v>170714701</v>
      </c>
      <c r="F36" s="20">
        <f t="shared" si="1"/>
        <v>18465060</v>
      </c>
      <c r="G36" s="20">
        <f>SUM(G9:G35)</f>
        <v>15000000</v>
      </c>
      <c r="H36" s="20">
        <f>SUM(H9:H35)</f>
        <v>29200000</v>
      </c>
      <c r="I36" s="20">
        <f>SUM(I9:I35)</f>
        <v>5000000</v>
      </c>
      <c r="J36" s="20">
        <f t="shared" ref="J36:K36" si="2">SUM(J9:J35)</f>
        <v>0</v>
      </c>
      <c r="K36" s="20">
        <f t="shared" si="2"/>
        <v>34200000</v>
      </c>
    </row>
    <row r="41" spans="1:11" x14ac:dyDescent="0.3">
      <c r="C41" s="1" t="s">
        <v>20</v>
      </c>
    </row>
  </sheetData>
  <mergeCells count="5">
    <mergeCell ref="A4:J4"/>
    <mergeCell ref="A5:J5"/>
    <mergeCell ref="A2:K2"/>
    <mergeCell ref="A6:B6"/>
    <mergeCell ref="C6:E6"/>
  </mergeCells>
  <pageMargins left="0.39370078740157483" right="0.39370078740157483" top="0.59055118110236227" bottom="0.59055118110236227" header="0.31496062992125984" footer="0.31496062992125984"/>
  <pageSetup paperSize="9" scale="85" fitToWidth="0" fitToHeight="0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Program II.A.1</vt:lpstr>
      <vt:lpstr>'Program II.A.1'!moje</vt:lpstr>
      <vt:lpstr>'Program II.A.1'!Názvy_tisku</vt:lpstr>
      <vt:lpstr>'Program II.A.1'!Oblast_tisku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Knappová Michaela ()</dc:creator>
  <cp:lastModifiedBy>Němcová Lucie (MHMP, SE6)</cp:lastModifiedBy>
  <cp:lastPrinted>2019-04-18T07:25:57Z</cp:lastPrinted>
  <dcterms:created xsi:type="dcterms:W3CDTF">2019-01-28T12:43:12Z</dcterms:created>
  <dcterms:modified xsi:type="dcterms:W3CDTF">2019-04-21T10:33:16Z</dcterms:modified>
</cp:coreProperties>
</file>